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ra\Desktop\ZSK\"/>
    </mc:Choice>
  </mc:AlternateContent>
  <xr:revisionPtr revIDLastSave="0" documentId="8_{2C211797-ED18-4B36-83E3-2CDCBD4FA435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5C9FB52_6E0C_4F76_9905_2D0E559DAA60_.wvu.Cols" localSheetId="0" hidden="1">'f2'!$M:$P</definedName>
    <definedName name="Z_95C9FB52_6E0C_4F76_9905_2D0E559DAA60_.wvu.Cols" localSheetId="1" hidden="1">'f2 (2)'!$M:$P</definedName>
    <definedName name="Z_95C9FB52_6E0C_4F76_9905_2D0E559DAA60_.wvu.Cols" localSheetId="2" hidden="1">'f2 (3)'!$M:$P</definedName>
    <definedName name="Z_95C9FB52_6E0C_4F76_9905_2D0E559DAA60_.wvu.Cols" localSheetId="3" hidden="1">'F2 _20190101'!$M:$P</definedName>
    <definedName name="Z_95C9FB52_6E0C_4F76_9905_2D0E559DAA60_.wvu.PrintTitles" localSheetId="0" hidden="1">'f2'!$19:$25</definedName>
    <definedName name="Z_95C9FB52_6E0C_4F76_9905_2D0E559DAA60_.wvu.PrintTitles" localSheetId="1" hidden="1">'f2 (2)'!$19:$25</definedName>
    <definedName name="Z_95C9FB52_6E0C_4F76_9905_2D0E559DAA60_.wvu.PrintTitles" localSheetId="2" hidden="1">'f2 (3)'!$19:$25</definedName>
    <definedName name="Z_95C9FB52_6E0C_4F76_9905_2D0E559DAA60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BCED16F2_1FF4_4BC1_8E61_049FCC2CE58B_.wvu.Cols" localSheetId="0" hidden="1">'f2'!$M:$P</definedName>
    <definedName name="Z_BCED16F2_1FF4_4BC1_8E61_049FCC2CE58B_.wvu.Cols" localSheetId="1" hidden="1">'f2 (2)'!$M:$P</definedName>
    <definedName name="Z_BCED16F2_1FF4_4BC1_8E61_049FCC2CE58B_.wvu.Cols" localSheetId="2" hidden="1">'f2 (3)'!$M:$P</definedName>
    <definedName name="Z_BCED16F2_1FF4_4BC1_8E61_049FCC2CE58B_.wvu.Cols" localSheetId="3" hidden="1">'F2 _20190101'!$M:$P</definedName>
    <definedName name="Z_BCED16F2_1FF4_4BC1_8E61_049FCC2CE58B_.wvu.PrintTitles" localSheetId="0" hidden="1">'f2'!$19:$25</definedName>
    <definedName name="Z_BCED16F2_1FF4_4BC1_8E61_049FCC2CE58B_.wvu.PrintTitles" localSheetId="1" hidden="1">'f2 (2)'!$19:$25</definedName>
    <definedName name="Z_BCED16F2_1FF4_4BC1_8E61_049FCC2CE58B_.wvu.PrintTitles" localSheetId="2" hidden="1">'f2 (3)'!$19:$25</definedName>
    <definedName name="Z_BCED16F2_1FF4_4BC1_8E61_049FCC2CE58B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81029"/>
  <customWorkbookViews>
    <customWorkbookView name="Ausra - Personal View" guid="{95C9FB52-6E0C-4F76-9905-2D0E559DAA60}" mergeInterval="0" personalView="1" maximized="1" xWindow="-9" yWindow="-9" windowWidth="1938" windowHeight="1048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VALE-PC - Personal View" guid="{BCED16F2-1FF4-4BC1-8E61-049FCC2CE58B}" mergeInterval="0" personalView="1" maximized="1" xWindow="54" yWindow="-8" windowWidth="1874" windowHeight="109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4" l="1"/>
  <c r="L34" i="4"/>
  <c r="L33" i="4"/>
  <c r="L32" i="4"/>
  <c r="L31" i="4"/>
  <c r="L30" i="4"/>
  <c r="K34" i="4"/>
  <c r="K33" i="4"/>
  <c r="K32" i="4"/>
  <c r="K31" i="4"/>
  <c r="K30" i="4"/>
  <c r="K36" i="4" s="1"/>
  <c r="J34" i="4"/>
  <c r="J32" i="4"/>
  <c r="J31" i="4"/>
  <c r="J30" i="4"/>
  <c r="J36" i="4" s="1"/>
  <c r="I34" i="3" l="1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L31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L176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/>
  <c r="K64" i="2" s="1"/>
  <c r="L93" i="2"/>
  <c r="K227" i="1"/>
  <c r="K205" i="1"/>
  <c r="K109" i="1" l="1"/>
  <c r="K93" i="1"/>
  <c r="L176" i="1"/>
  <c r="I287" i="2"/>
  <c r="I176" i="2"/>
  <c r="L312" i="3"/>
  <c r="J312" i="3"/>
  <c r="K287" i="2"/>
  <c r="I287" i="1"/>
  <c r="K65" i="3"/>
  <c r="K64" i="3" s="1"/>
  <c r="J65" i="1"/>
  <c r="J64" i="1" s="1"/>
  <c r="K287" i="1"/>
  <c r="I132" i="2"/>
  <c r="L132" i="2"/>
  <c r="J287" i="2"/>
  <c r="L149" i="1"/>
  <c r="L148" i="1" s="1"/>
  <c r="I257" i="1"/>
  <c r="K65" i="1"/>
  <c r="K64" i="1" s="1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L311" i="3" s="1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I286" i="2" l="1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74" i="2"/>
  <c r="L226" i="1"/>
  <c r="L174" i="1" s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 l="1"/>
  <c r="K174" i="2"/>
  <c r="I344" i="2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J33" i="4"/>
  <c r="I35" i="4"/>
  <c r="I32" i="4" s="1"/>
  <c r="I30" i="4" l="1"/>
  <c r="I36" i="4" s="1"/>
  <c r="I34" i="4"/>
  <c r="I31" i="4"/>
  <c r="I33" i="4"/>
</calcChain>
</file>

<file path=xl/sharedStrings.xml><?xml version="1.0" encoding="utf-8"?>
<sst xmlns="http://schemas.openxmlformats.org/spreadsheetml/2006/main" count="1677" uniqueCount="704">
  <si>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</si>
  <si>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</si>
  <si>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</si>
  <si>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</si>
  <si>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</si>
  <si>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</si>
  <si>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</si>
  <si>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</si>
  <si>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</si>
  <si>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</si>
  <si>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</si>
  <si>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</si>
  <si>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</si>
  <si>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</si>
  <si>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</si>
  <si>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</si>
  <si>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</si>
  <si>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</si>
  <si>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</si>
  <si>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</si>
  <si>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</si>
  <si>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</si>
  <si>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</si>
  <si>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</si>
  <si>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</si>
  <si>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</si>
  <si>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</si>
  <si>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</si>
  <si>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</si>
  <si>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</si>
  <si>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</si>
  <si>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</si>
  <si>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</si>
  <si>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</si>
  <si>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</si>
  <si>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</si>
  <si>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</si>
  <si>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</si>
  <si>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</si>
  <si>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</si>
  <si>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</si>
  <si>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</si>
  <si>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</si>
  <si>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</si>
  <si>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</si>
  <si>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</si>
  <si>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</si>
  <si>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</si>
  <si>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</si>
  <si>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</si>
  <si>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</si>
  <si>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</si>
  <si>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</si>
  <si>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</si>
  <si>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</si>
  <si>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</si>
  <si>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</si>
  <si>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</si>
  <si>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</si>
  <si>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</si>
  <si>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</si>
  <si>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</si>
  <si>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</si>
  <si>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</si>
  <si>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</si>
  <si>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</si>
  <si>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</si>
  <si>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</si>
  <si>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</si>
  <si>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</si>
  <si>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</si>
  <si>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</si>
  <si>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</si>
  <si>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</si>
  <si>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</si>
  <si>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</si>
  <si>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</si>
  <si>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</si>
  <si>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</si>
  <si>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</si>
  <si>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</si>
  <si>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</si>
  <si>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</si>
  <si>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</si>
  <si>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</si>
  <si>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</si>
  <si>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</si>
  <si>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</si>
  <si>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</si>
  <si>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</si>
  <si>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</si>
  <si>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</si>
  <si>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</si>
  <si>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</si>
  <si>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</si>
  <si>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</si>
  <si>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</si>
  <si>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</si>
  <si>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</si>
  <si>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</si>
  <si>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</si>
  <si>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</si>
  <si>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</si>
  <si>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</si>
  <si>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</si>
  <si>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</si>
  <si>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</si>
  <si>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</si>
  <si>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</si>
  <si>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</si>
  <si>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</si>
  <si>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</si>
  <si>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</si>
  <si>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</si>
  <si>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</si>
  <si>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</si>
  <si>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</si>
  <si>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</si>
  <si>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</si>
  <si>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</si>
  <si>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</si>
  <si>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</si>
  <si>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</si>
  <si>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</si>
  <si>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</si>
  <si>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</si>
  <si>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</si>
  <si>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</si>
  <si>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</si>
  <si>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</si>
  <si>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</si>
  <si>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</si>
  <si>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</si>
  <si>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</si>
  <si>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</si>
  <si>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</si>
  <si>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</si>
  <si>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</si>
  <si>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</si>
  <si>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</si>
  <si>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</si>
  <si>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</si>
  <si>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</si>
  <si>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</si>
  <si>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</si>
  <si>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</si>
  <si>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</si>
  <si>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</si>
  <si>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</si>
  <si>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</si>
  <si>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</si>
  <si>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</si>
  <si>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</si>
  <si>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</si>
  <si>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</si>
  <si>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</si>
  <si>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</si>
  <si>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</si>
  <si>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</si>
  <si>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</si>
  <si>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</si>
  <si>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</si>
  <si>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</si>
  <si>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</si>
  <si>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</si>
  <si>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</si>
  <si>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</si>
  <si>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</si>
  <si>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</si>
  <si>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</si>
  <si>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</si>
  <si>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</si>
  <si>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</si>
  <si>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</si>
  <si>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</si>
  <si>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</si>
  <si>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</si>
  <si>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</si>
  <si>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</si>
  <si>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</si>
  <si>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</si>
  <si>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</si>
  <si>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</si>
  <si>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</si>
  <si>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</si>
  <si>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</si>
  <si>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</si>
  <si>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</si>
  <si>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</si>
  <si>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</si>
  <si>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</si>
  <si>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</si>
  <si>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</si>
  <si>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</si>
  <si>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</si>
  <si>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</si>
  <si>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</si>
  <si>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</si>
  <si>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</si>
  <si>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</si>
  <si>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</si>
  <si>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</si>
  <si>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</si>
  <si>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</si>
  <si>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</si>
  <si>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</si>
  <si>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</si>
  <si>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</si>
  <si>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</si>
  <si>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</si>
  <si>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</si>
  <si>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</si>
  <si>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</si>
  <si>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</si>
  <si>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</si>
  <si>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</si>
  <si>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</si>
  <si>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</si>
  <si>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</si>
  <si>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</si>
  <si>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</si>
  <si>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</si>
  <si>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</si>
  <si>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</si>
  <si>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</si>
  <si>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</si>
  <si>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</si>
  <si>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</si>
  <si>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</si>
  <si>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</si>
  <si>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</si>
  <si>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</si>
  <si>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</si>
  <si>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</si>
  <si>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</si>
  <si>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</si>
  <si>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</si>
  <si>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</si>
  <si>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</si>
  <si>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</si>
  <si>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</si>
  <si>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</si>
  <si>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</si>
  <si>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</si>
  <si>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</si>
  <si>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</si>
  <si>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</si>
  <si>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</si>
  <si>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</si>
  <si>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</si>
  <si>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</si>
  <si>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</si>
  <si>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</si>
  <si>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</si>
  <si>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</si>
  <si>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</si>
  <si>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</si>
  <si>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</si>
  <si>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</si>
  <si>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</si>
  <si>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</si>
  <si>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</si>
  <si>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</si>
  <si>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</si>
  <si>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</si>
  <si>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</si>
  <si>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</si>
  <si>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</si>
  <si>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</si>
  <si>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</si>
  <si>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</si>
  <si>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</si>
  <si>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</si>
  <si>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</si>
  <si>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</si>
  <si>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</si>
  <si>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</si>
  <si>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</si>
  <si>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</si>
  <si>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</si>
  <si>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</si>
  <si>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</si>
  <si>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</si>
  <si>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</si>
  <si>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</si>
  <si>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</si>
  <si>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</si>
  <si>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</si>
  <si>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</si>
  <si>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</si>
  <si>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</si>
  <si>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</si>
  <si>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</si>
  <si>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</si>
  <si>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</si>
  <si>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</si>
  <si>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</si>
  <si>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</si>
  <si>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</si>
  <si>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</si>
  <si>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</si>
  <si>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</si>
  <si>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</si>
  <si>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</si>
  <si>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</si>
  <si>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</si>
  <si>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</si>
  <si>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</si>
  <si>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</si>
  <si>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</si>
  <si>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</si>
  <si>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</si>
  <si>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</si>
  <si>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</si>
  <si>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</si>
  <si>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</si>
  <si>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</si>
  <si>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</si>
  <si>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</si>
  <si>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</si>
  <si>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</si>
  <si>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</si>
  <si>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</si>
  <si>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</si>
  <si>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</si>
  <si>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</si>
  <si>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</si>
  <si>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</si>
  <si>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</si>
  <si>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</si>
  <si>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</si>
  <si>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</si>
  <si>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</si>
  <si>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</si>
  <si>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</si>
  <si>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</si>
  <si>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</si>
  <si>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</si>
  <si>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</si>
  <si>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</si>
  <si>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</si>
  <si>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</si>
  <si>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</si>
  <si>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</si>
  <si>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</si>
  <si>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</si>
  <si>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</si>
  <si>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</si>
  <si>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</si>
  <si>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</si>
  <si>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</si>
  <si>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</si>
  <si>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</si>
  <si>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</si>
  <si>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</si>
  <si>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</si>
  <si>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</si>
  <si>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</si>
  <si>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</si>
  <si>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</si>
  <si>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</si>
  <si>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</si>
  <si>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</si>
  <si>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</si>
  <si>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</si>
  <si>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</si>
  <si>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</si>
  <si>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</si>
  <si>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</si>
  <si>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</si>
  <si>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</si>
  <si>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</si>
  <si>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</si>
  <si>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</si>
  <si>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</si>
  <si>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</si>
  <si>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</si>
  <si>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</si>
  <si>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</si>
  <si>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</si>
  <si>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</si>
  <si>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</si>
  <si>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</si>
  <si>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</si>
  <si>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</si>
  <si>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</si>
  <si>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</si>
  <si>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</si>
  <si>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</si>
  <si>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</si>
  <si>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</si>
  <si>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</si>
  <si>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</si>
  <si>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</si>
  <si>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</si>
  <si>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</si>
  <si>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</si>
  <si>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</si>
  <si>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</si>
  <si>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</si>
  <si>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</si>
  <si>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</si>
  <si>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</si>
  <si>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</si>
  <si>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</si>
  <si>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</si>
  <si>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</si>
  <si>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</si>
  <si>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</si>
  <si>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</si>
  <si>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</si>
  <si>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</si>
  <si>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</si>
  <si>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</si>
  <si>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</si>
  <si>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</si>
  <si>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</si>
  <si>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</si>
  <si>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</si>
  <si>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</si>
  <si>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</si>
  <si>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</si>
  <si>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</si>
  <si>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</si>
  <si>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</si>
  <si>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</si>
  <si>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</si>
  <si>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</si>
  <si>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</si>
  <si>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</si>
  <si>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</si>
  <si>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</si>
  <si>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</si>
  <si>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</si>
  <si>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</si>
  <si>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</si>
  <si>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</si>
  <si>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</si>
  <si>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</si>
  <si>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</si>
  <si>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</si>
  <si>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</si>
  <si>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</si>
  <si>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</si>
  <si>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</si>
  <si>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</si>
  <si>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</si>
  <si>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</si>
  <si>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</si>
  <si>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</si>
  <si>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</si>
  <si>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</si>
  <si>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</si>
  <si>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</si>
  <si>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</si>
  <si>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</si>
  <si>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</si>
  <si>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</si>
  <si>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</si>
  <si>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</si>
  <si>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</si>
  <si>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</si>
  <si>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</si>
  <si>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</si>
  <si>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</si>
  <si>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</si>
  <si>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</si>
  <si>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</si>
  <si>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</si>
  <si>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</si>
  <si>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</si>
  <si>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</si>
  <si>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</si>
  <si>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</si>
  <si>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</si>
  <si>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</si>
  <si>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</si>
  <si>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</si>
  <si>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</si>
  <si>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</si>
  <si>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</si>
  <si>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</si>
  <si>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</si>
  <si>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</si>
  <si>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</si>
  <si>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</si>
  <si>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</si>
  <si>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</si>
  <si>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</si>
  <si>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</si>
  <si>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</si>
  <si>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</si>
  <si>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</si>
  <si>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</si>
  <si>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</si>
  <si>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</si>
  <si>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</si>
  <si>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</si>
  <si>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</si>
  <si>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</si>
  <si>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</si>
  <si>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</si>
  <si>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</si>
  <si>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</si>
  <si>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</si>
  <si>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</si>
  <si>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</si>
  <si>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</si>
  <si>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</si>
  <si>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</si>
  <si>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</si>
  <si>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</si>
  <si>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</si>
  <si>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</si>
  <si>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</si>
  <si>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</si>
  <si>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</si>
  <si>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</si>
  <si>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</si>
  <si>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</si>
  <si>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</si>
  <si>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</si>
  <si>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</si>
  <si>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</si>
  <si>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</si>
  <si>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</si>
  <si>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</si>
  <si>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</si>
  <si>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</si>
  <si>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</si>
  <si>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</si>
  <si>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</si>
  <si>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</si>
  <si>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</si>
  <si>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</si>
  <si>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</si>
  <si>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</si>
  <si>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</si>
  <si>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</si>
  <si>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</si>
  <si>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</si>
  <si>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</si>
  <si>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</si>
  <si>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</si>
  <si>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</si>
  <si>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</si>
  <si>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</si>
  <si>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</si>
  <si>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</si>
  <si>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</si>
  <si>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</si>
  <si>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</si>
  <si>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</si>
  <si>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</si>
  <si>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</si>
  <si>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</si>
  <si>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</si>
  <si>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</si>
  <si>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</si>
  <si>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</si>
  <si>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</si>
  <si>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</si>
  <si>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</si>
  <si>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</si>
  <si>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</si>
  <si>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</si>
  <si>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</si>
  <si>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</si>
  <si>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</si>
  <si>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</si>
  <si>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</si>
  <si>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</si>
  <si>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</si>
  <si>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</si>
  <si>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</si>
  <si>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</si>
  <si>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</si>
  <si>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</si>
  <si>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</si>
  <si>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</si>
  <si>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</si>
  <si>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</si>
  <si>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</si>
  <si>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</si>
  <si>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</si>
  <si>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</si>
  <si>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</si>
  <si>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</si>
  <si>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</si>
  <si>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</si>
  <si>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</si>
  <si>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</si>
  <si>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</si>
  <si>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</si>
  <si>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</si>
  <si>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</si>
  <si>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</si>
  <si>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</si>
  <si>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</si>
  <si>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</si>
  <si>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</si>
  <si>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</si>
  <si>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</si>
  <si>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</si>
  <si>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</si>
  <si>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</si>
  <si>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</si>
  <si>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</si>
  <si>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</si>
  <si>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</si>
  <si>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</si>
  <si>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</si>
  <si>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</si>
  <si>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</si>
  <si>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</si>
  <si>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</si>
  <si>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</si>
  <si>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</si>
  <si>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</si>
  <si>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</si>
  <si>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</si>
  <si>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</si>
  <si>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</si>
  <si>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</si>
  <si>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</si>
  <si>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</si>
  <si>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</si>
  <si>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</si>
  <si>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</si>
  <si>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</si>
  <si>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</si>
  <si>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</si>
  <si>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</si>
  <si>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</si>
  <si>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</si>
  <si>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</si>
  <si>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</si>
  <si>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</si>
  <si>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</si>
  <si>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</si>
  <si>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</si>
  <si>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</si>
  <si>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</si>
  <si>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</si>
  <si>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</si>
  <si>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</si>
  <si>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</si>
  <si>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</si>
  <si>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</si>
  <si>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</si>
  <si>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</si>
  <si>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</si>
  <si>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</si>
  <si>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</si>
  <si>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</si>
  <si>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</si>
  <si>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</si>
  <si>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</si>
  <si>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</si>
  <si>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</si>
  <si>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</si>
  <si>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</si>
  <si>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</si>
  <si>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</si>
  <si>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</si>
  <si>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</si>
  <si>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</si>
  <si>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</si>
  <si>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</si>
  <si>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</si>
  <si>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</si>
  <si>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</si>
  <si>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</si>
  <si>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</si>
  <si>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</si>
  <si>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</si>
  <si>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</si>
  <si>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</si>
  <si>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</si>
  <si>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</si>
  <si>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</si>
  <si>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</si>
  <si>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</si>
  <si>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</si>
  <si>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</si>
  <si>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</si>
  <si>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</si>
  <si>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</si>
  <si>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</si>
  <si>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</si>
  <si>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</si>
  <si>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</si>
  <si>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</si>
  <si>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</si>
  <si>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</si>
  <si>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</si>
  <si>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Kitų prekių ir paslaugų įsigijimo išlaidos</t>
  </si>
  <si>
    <t>Prekių ir paslaugų įsigijimo  išlaidos</t>
  </si>
  <si>
    <t xml:space="preserve">  (vyriausiasis buhalteris (buhalteris) / centralizuotos apskaitos įstaigos vadovo arba jo įgalioto asmens pareigų pavadinimas)</t>
  </si>
  <si>
    <t>2019 m. gruodžio 30 d. įsakymo Nr.1K-405 redakcija)</t>
  </si>
  <si>
    <t>Ministerija</t>
  </si>
  <si>
    <t>Departamentas</t>
  </si>
  <si>
    <t>Įstaiga</t>
  </si>
  <si>
    <t>Sveikatos išsaugojimas ir stiprinimas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</si>
</sst>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2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1" fontId="21" fillId="0" borderId="0" xfId="2" applyNumberFormat="1" applyFont="1" applyBorder="1" applyAlignment="1" applyProtection="1">
      <alignment horizontal="left"/>
    </xf>
    <xf numFmtId="0" fontId="8" fillId="3" borderId="1" xfId="1" applyFont="1" applyFill="1" applyBorder="1" applyAlignment="1">
      <alignment vertical="top" wrapText="1"/>
    </xf>
    <xf numFmtId="0" fontId="8" fillId="3" borderId="8" xfId="1" applyFont="1" applyFill="1" applyBorder="1" applyAlignment="1">
      <alignment vertical="top" wrapText="1"/>
    </xf>
    <xf numFmtId="0" fontId="8" fillId="3" borderId="8" xfId="1" applyFont="1" applyFill="1" applyBorder="1" applyAlignment="1">
      <alignment horizontal="center" vertical="top" wrapText="1"/>
    </xf>
    <xf numFmtId="0" fontId="7" fillId="3" borderId="12" xfId="1" applyFont="1" applyFill="1" applyBorder="1" applyAlignment="1">
      <alignment vertical="top" wrapText="1"/>
    </xf>
    <xf numFmtId="0" fontId="21" fillId="3" borderId="1" xfId="1" applyFont="1" applyFill="1" applyBorder="1" applyAlignment="1">
      <alignment horizontal="center" vertical="center" wrapText="1"/>
    </xf>
    <xf numFmtId="164" fontId="8" fillId="3" borderId="8" xfId="1" applyNumberFormat="1" applyFont="1" applyFill="1" applyBorder="1" applyAlignment="1" applyProtection="1">
      <alignment horizontal="right" vertical="center" wrapText="1"/>
    </xf>
    <xf numFmtId="164" fontId="8" fillId="3" borderId="1" xfId="1" applyNumberFormat="1" applyFont="1" applyFill="1" applyBorder="1" applyAlignment="1" applyProtection="1">
      <alignment horizontal="right" vertical="center" wrapText="1"/>
    </xf>
    <xf numFmtId="0" fontId="8" fillId="3" borderId="4" xfId="1" applyFont="1" applyFill="1" applyBorder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 applyProtection="1">
      <alignment horizontal="left" vertical="center" wrapText="1"/>
    </xf>
  </cellXfs>
  <cellStyles count="3">
    <cellStyle name="Normal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4.xml"/><Relationship Id="rId11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63FBF2-3DD7-45CE-BEAE-E02116F75354}" diskRevisions="1" revisionId="5799" version="2">
  <header guid="{FF728716-9133-4AB2-B8BB-FD0812DA70AE}" dateTime="2022-02-07T17:44:22" maxSheetId="6" userName="VALE-PC" r:id="rId109" minRId="5436" maxRId="5783">
    <sheetIdMap count="5">
      <sheetId val="1"/>
      <sheetId val="2"/>
      <sheetId val="3"/>
      <sheetId val="4"/>
      <sheetId val="5"/>
    </sheetIdMap>
  </header>
  <header guid="{C763FBF2-3DD7-45CE-BEAE-E02116F75354}" dateTime="2022-03-28T11:22:58" maxSheetId="6" userName="Ausra" r:id="rId110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5C9FB52_6E0C_4F76_9905_2D0E559DAA60_.wvu.PrintTitles" hidden="1" oldHidden="1">
    <formula>'f2'!$19:$25</formula>
  </rdn>
  <rdn rId="0" localSheetId="1" customView="1" name="Z_95C9FB52_6E0C_4F76_9905_2D0E559DAA60_.wvu.Cols" hidden="1" oldHidden="1">
    <formula>'f2'!$M:$P</formula>
  </rdn>
  <rdn rId="0" localSheetId="2" customView="1" name="Z_95C9FB52_6E0C_4F76_9905_2D0E559DAA60_.wvu.PrintTitles" hidden="1" oldHidden="1">
    <formula>'f2 (2)'!$19:$25</formula>
  </rdn>
  <rdn rId="0" localSheetId="2" customView="1" name="Z_95C9FB52_6E0C_4F76_9905_2D0E559DAA60_.wvu.Cols" hidden="1" oldHidden="1">
    <formula>'f2 (2)'!$M:$P</formula>
  </rdn>
  <rdn rId="0" localSheetId="3" customView="1" name="Z_95C9FB52_6E0C_4F76_9905_2D0E559DAA60_.wvu.PrintTitles" hidden="1" oldHidden="1">
    <formula>'f2 (3)'!$19:$25</formula>
  </rdn>
  <rdn rId="0" localSheetId="3" customView="1" name="Z_95C9FB52_6E0C_4F76_9905_2D0E559DAA60_.wvu.Cols" hidden="1" oldHidden="1">
    <formula>'f2 (3)'!$M:$P</formula>
  </rdn>
  <rdn rId="0" localSheetId="4" customView="1" name="Z_95C9FB52_6E0C_4F76_9905_2D0E559DAA60_.wvu.PrintTitles" hidden="1" oldHidden="1">
    <formula>'F2 _20190101'!$19:$29</formula>
  </rdn>
  <rdn rId="0" localSheetId="4" customView="1" name="Z_95C9FB52_6E0C_4F76_9905_2D0E559DAA60_.wvu.Cols" hidden="1" oldHidden="1">
    <formula>'F2 _20190101'!$M:$P</formula>
  </rdn>
  <rcv guid="{95C9FB52-6E0C-4F76-9905-2D0E559DAA6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436" sId="4" ref="A31:XFD31" action="deleteRow">
    <undo index="0" exp="ref" v="1" dr="L31" r="L30" sId="4"/>
    <undo index="0" exp="ref" v="1" dr="K31" r="K30" sId="4"/>
    <undo index="0" exp="ref" v="1" dr="J31" r="J30" sId="4"/>
    <undo index="0" exp="ref" v="1" dr="I31" r="I3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C31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D31" start="0" length="0">
      <dxf>
        <alignment vertical="top" wrapText="1" readingOrder="0"/>
        <border outline="0">
          <bottom style="hair">
            <color indexed="64"/>
          </bottom>
        </border>
      </dxf>
    </rfmt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1" t="inlineStr">
        <is>
          <t xml:space="preserve">Darbo užmokestis ir socialinis draudimas </t>
        </is>
      </nc>
      <ndxf>
        <font>
          <b/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1">
        <v>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SUM(I32+I38)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J31" start="0" length="0">
      <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K31">
        <f>SUM(K32+K38)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31">
        <f>SUM(L32+L38)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qref="Q31" start="0" length="0">
      <dxf/>
    </rfmt>
  </rrc>
  <rrc rId="5437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1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>Darbo užmokestis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SUM(I32)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SUM(J32)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SUM(K32)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SUM(L32)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0"/>
          <color auto="1"/>
          <name val="Arial"/>
          <scheme val="none"/>
        </font>
      </dxf>
    </rfmt>
  </rrc>
  <rrc rId="5438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>Darbo užmokestis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SUM(I32+I34)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SUM(J32)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SUM(K32)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SUM(L32)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39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 xml:space="preserve">Darbo užmokestis pinigais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SUM(I32)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SUM(J32)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SUM(K32)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SUM(L32)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0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1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1" t="inlineStr">
        <is>
          <t xml:space="preserve">Darbo užmokestis pinigais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1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1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>Pajamos natūra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I32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J32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K32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L32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2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1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1" t="inlineStr">
        <is>
          <t>Pajamos natūra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1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1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3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1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 xml:space="preserve">Socialinio draudimo įmokos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I32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J32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K32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L32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4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 xml:space="preserve">Socialinio draudimo įmokos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10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I32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J32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K32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L32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0"/>
          <color auto="1"/>
          <name val="Arial"/>
          <scheme val="none"/>
        </font>
      </dxf>
    </rfmt>
  </rrc>
  <rrc rId="5445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 xml:space="preserve">Socialinio draudimo įmokos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11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I32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J32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K32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L32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6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1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1" t="inlineStr">
        <is>
          <t xml:space="preserve">Socialinio draudimo įmokos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12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1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7" sId="4" ref="A35:XFD35" action="deleteRow">
    <undo index="0" exp="area" dr="L35:L49" r="L34" sId="4"/>
    <undo index="0" exp="area" dr="K35:K49" r="K34" sId="4"/>
    <undo index="0" exp="area" dr="J35:J49" r="J34" sId="4"/>
    <undo index="0" exp="area" dr="I35:I49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 numFmtId="4">
      <nc r="F35">
        <v>1</v>
      </nc>
      <ndxf>
        <numFmt numFmtId="1" formatCode="0"/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Mitybos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17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48" sId="4" ref="A35:XFD35" action="deleteRow">
    <undo index="0" exp="area" dr="L35:L48" r="L34" sId="4"/>
    <undo index="0" exp="area" dr="K35:K48" r="K34" sId="4"/>
    <undo index="0" exp="area" dr="J35:J48" r="J34" sId="4"/>
    <undo index="0" exp="area" dr="I35:I48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Medikamentų ir medicininių prekių bei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18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49" sId="4" ref="A35:XFD35" action="deleteRow">
    <undo index="0" exp="area" dr="L35:L47" r="L34" sId="4"/>
    <undo index="0" exp="area" dr="K35:K47" r="K34" sId="4"/>
    <undo index="0" exp="area" dr="J35:J47" r="J34" sId="4"/>
    <undo index="0" exp="area" dr="I35:I47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5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Ryšių įrangos ir ryšių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19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0" sId="4" ref="A35:XFD35" action="deleteRow">
    <undo index="0" exp="area" dr="L35:L46" r="L34" sId="4"/>
    <undo index="0" exp="area" dr="K35:K46" r="K34" sId="4"/>
    <undo index="0" exp="area" dr="J35:J46" r="J34" sId="4"/>
    <undo index="0" exp="area" dr="I35:I46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6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Transporto išlaikymo  ir transporto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1" sId="4" ref="A35:XFD35" action="deleteRow">
    <undo index="0" exp="area" dr="L35:L45" r="L34" sId="4"/>
    <undo index="0" exp="area" dr="K35:K45" r="K34" sId="4"/>
    <undo index="0" exp="area" dr="J35:J45" r="J34" sId="4"/>
    <undo index="0" exp="area" dr="I35:I45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F35">
        <v>7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5" t="inlineStr">
        <is>
          <t>Aprangos ir patalynės įsigijimo bei priežiūros išlaidos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35">
        <v>21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2" sId="4" ref="A35:XFD35" action="deleteRow">
    <undo index="0" exp="area" dr="L35:L44" r="L34" sId="4"/>
    <undo index="0" exp="area" dr="K35:K44" r="K34" sId="4"/>
    <undo index="0" exp="area" dr="J35:J44" r="J34" sId="4"/>
    <undo index="0" exp="area" dr="I35:I44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Komandiruočių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3" sId="4" ref="A35:XFD35" action="deleteRow">
    <undo index="0" exp="area" dr="L35:L43" r="L34" sId="4"/>
    <undo index="0" exp="area" dr="K35:K43" r="K34" sId="4"/>
    <undo index="0" exp="area" dr="J35:J43" r="J34" sId="4"/>
    <undo index="0" exp="area" dr="I35:I43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35">
        <v>12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35" t="inlineStr">
        <is>
          <t>Gyvenamųjų vietovių viešojo ūkio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35">
        <v>23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4" sId="4" ref="A35:XFD35" action="deleteRow">
    <undo index="0" exp="area" dr="L35:L42" r="L34" sId="4"/>
    <undo index="0" exp="area" dr="K35:K42" r="K34" sId="4"/>
    <undo index="0" exp="area" dr="J35:J42" r="J34" sId="4"/>
    <undo index="0" exp="area" dr="I35:I42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14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 xml:space="preserve"> Materialiojo ir nematerialiojo turto nuomos išlaidos</t>
        </is>
      </nc>
      <ndxf>
        <font>
          <name val="Times New Roman Baltic"/>
          <scheme val="none"/>
        </font>
        <alignment horizontal="left"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5" sId="4" ref="A35:XFD35" action="deleteRow">
    <undo index="0" exp="area" dr="L35:L41" r="L34" sId="4"/>
    <undo index="0" exp="area" dr="K35:K41" r="K34" sId="4"/>
    <undo index="0" exp="area" dr="J35:J41" r="J34" sId="4"/>
    <undo index="0" exp="area" dr="I35:I41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15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Materialiojo turto paprastojo remonto prekių ir paslaugų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6" sId="4" ref="A35:XFD35" action="deleteRow">
    <undo index="0" exp="area" dr="L35:L40" r="L34" sId="4"/>
    <undo index="0" exp="area" dr="K35:K40" r="K34" sId="4"/>
    <undo index="0" exp="area" dr="J35:J40" r="J34" sId="4"/>
    <undo index="0" exp="area" dr="I35:I40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16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Kvalifikacijos kėlimo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7" sId="4" ref="A35:XFD35" action="deleteRow">
    <undo index="0" exp="area" dr="L35:L39" r="L34" sId="4"/>
    <undo index="0" exp="area" dr="K35:K39" r="K34" sId="4"/>
    <undo index="0" exp="area" dr="J35:J39" r="J34" sId="4"/>
    <undo index="0" exp="area" dr="I35:I39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17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Ekspertų ir konsultantų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8" sId="4" ref="A35:XFD35" action="deleteRow">
    <undo index="0" exp="area" dr="L35:L38" r="L34" sId="4"/>
    <undo index="0" exp="area" dr="K35:K38" r="K34" sId="4"/>
    <undo index="0" exp="area" dr="J35:J38" r="J34" sId="4"/>
    <undo index="0" exp="area" dr="I35:I38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20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Komunalinių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9" sId="4" ref="A35:XFD35" action="deleteRow">
    <undo index="0" exp="area" dr="L35:L37" r="L34" sId="4"/>
    <undo index="0" exp="area" dr="K35:K37" r="K34" sId="4"/>
    <undo index="0" exp="area" dr="J35:J37" r="J34" sId="4"/>
    <undo index="0" exp="area" dr="I35:I37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21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Informacinių technologijų prekių ir paslaugų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60" sId="4" ref="A35:XFD35" action="deleteRow">
    <undo index="0" exp="area" dr="L35:L36" r="L34" sId="4"/>
    <undo index="0" exp="area" dr="K35:K36" r="K34" sId="4"/>
    <undo index="0" exp="area" dr="J35:J36" r="J34" sId="4"/>
    <undo index="0" exp="area" dr="I35:I36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22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Reprezentacinės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30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6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b/>
          <name val="Times New Roman Baltic"/>
          <scheme val="none"/>
        </font>
        <alignment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6">
        <v>3</v>
      </nc>
      <ndxf>
        <font>
          <b/>
          <name val="Times New Roman Baltic"/>
          <scheme val="none"/>
        </font>
        <alignment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C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D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Palūkanos</t>
        </is>
      </nc>
      <ndxf>
        <font>
          <b/>
          <name val="Times New Roman Baltic"/>
          <scheme val="none"/>
        </font>
        <alignment vertical="center" wrapText="1" readingOrder="0"/>
        <border outline="0">
          <bottom style="hair">
            <color indexed="64"/>
          </bottom>
        </border>
      </ndxf>
    </rcc>
    <rcc rId="0" sId="4" dxf="1">
      <nc r="H36">
        <v>32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6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Palūkanos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SUM(I37+I42+I47)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SUM(J37+J42+J47)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SUM(K37+K42+K47)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SUM(L37+L42+L47)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0"/>
          <color auto="1"/>
          <name val="Arial"/>
          <scheme val="none"/>
        </font>
      </dxf>
    </rfmt>
    <rfmt sheetId="4" s="1" sqref="S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6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Palūkanos nerezidentams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Palūkanos nerezidentams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top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Asignavimų valdytojų sumokėtos palūkanos</t>
        </is>
      </nc>
      <ndxf>
        <alignment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  <alignment vertical="bottom" readingOrder="0"/>
      </dxf>
    </rfmt>
  </rrc>
  <rrc rId="546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>Finansų ministerijos sumokėtos palūkanos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37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Savivaldybių sumokėtos palūkanos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 xml:space="preserve">Palūkanos rezidentams, kitiems nei valdžios sektorius (tik už tiesioginę skolą)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39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36" t="inlineStr">
        <is>
          <t xml:space="preserve">Palūkanos rezidentams, kitiems nei valdžios sektorius (tik už tiesioginę skolą)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40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SUM(J37:J39)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36">
        <f>SUM(K37:K39)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36">
        <f>SUM(L37:L39)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top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2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Asignavimų valdytojų sumokėtos palūkanos</t>
        </is>
      </nc>
      <ndxf>
        <alignment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  <alignment vertical="bottom" readingOrder="0"/>
      </dxf>
    </rfmt>
  </rrc>
  <rrc rId="547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Finansų ministerijos sumokėtos palūkanos</t>
        </is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Savivaldybių sumokėtos palūkanos 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r>
            <t>Palūkanos kitiems valdžios sektoriaus</t>
          </r>
          <r>
            <rPr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 xml:space="preserve"> subjektams</t>
          </r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r>
            <t>Palūkanos kitiems valdžios sektoriaus</t>
          </r>
          <r>
            <rPr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subjektams</t>
          </r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>Palūkanos valstybės biudžetui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46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Palūkanos savivaldybių biudžetams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36">
        <v>3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>Palūkanos nebiudžetiniams fondams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48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Žemės nuoma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49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7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Žemės nuoma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50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Žemės nuoma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51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>Žemės nuoma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52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Subsidijos </t>
        </is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Subsidijos iš biudžeto lėšų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Subsidijos iš biudžeto lėšų</t>
        </is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Subsidijos iš biudžeto lėšų</t>
        </is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Subsidijos importui</t>
        </is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Subsidijos gaminiams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58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3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Subsidijos gamybai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59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3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SUM(I37+I42+I47)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SUM(J37+J42+J47)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SUM(K37+K42+K47)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SUM(L37+L42+L47)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 xml:space="preserve">Dotacijos užsienio valstybėms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61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užsienio valstybėms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užsienio valstybėms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Dotacijos užsienio valstybėms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Dotacijos užsienio valstybėms turtui įsigyti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tarptautinėms organizacijoms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tarptautinėms organizacijoms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tarptautinėms organizacijoms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Dotacijos tarptautinėms organizacijoms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Dotacijos tarptautinėms organizacijoms turtui įsigyti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70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Dotacijos kitiems valdžios sektoriaus subjektams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71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Dotacijos kitiems valdžios sektoriaus subjektams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72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1</v>
      </nc>
      <ndxf>
        <alignment vertical="top" wrapText="1" readingOrder="0"/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cc rId="0" sId="4" dxf="1">
      <nc r="G36" t="inlineStr">
        <is>
          <t>Dotacijos kitiems valdžios sektoriaus subjektams einamiesiems tikslams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Dotacijos kitiems valdžios sektoriaus subjektams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74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1</v>
      </nc>
      <ndxf>
        <alignment vertical="top" wrapText="1" readingOrder="0"/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G36" t="inlineStr">
        <is>
          <t>Dotacijos savivaldybėms einamiesiems tikslams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font>
          <name val="Times New Roman Baltic"/>
          <scheme val="none"/>
        </font>
        <alignment vertical="top" wrapText="1" readingOrder="0"/>
      </ndxf>
    </rcc>
    <rfmt sheetId="4" sqref="E36" start="0" length="0">
      <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F36" start="0" length="0">
      <dxf>
        <font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cc rId="0" sId="4" dxf="1">
      <nc r="G36" t="inlineStr">
        <is>
          <t>Dotacijos kitiems valdžios sektoriaus subjektams turtui įsigyti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font>
          <name val="Times New Roman Baltic"/>
          <scheme val="none"/>
        </font>
        <alignment vertical="top" wrapText="1" readingOrder="0"/>
      </ndxf>
    </rcc>
    <rcc rId="0" sId="4" dxf="1">
      <nc r="E36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fmt sheetId="4" sqref="F36" start="0" length="0">
      <dxf>
        <font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cc rId="0" sId="4" dxf="1">
      <nc r="G36" t="inlineStr">
        <is>
          <t>Dotacijos kitiems valdžios sektoriaus subjektams turtui įsigyti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font>
          <name val="Times New Roman Baltic"/>
          <scheme val="none"/>
        </font>
        <alignment vertical="top" wrapText="1" readingOrder="0"/>
      </ndxf>
    </rcc>
    <rcc rId="0" sId="4" dxf="1">
      <nc r="E36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F36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G36" t="inlineStr">
        <is>
          <t>Dotacijos kitiems valdžios sektoriaus subjektams turtui įsigyti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font>
          <name val="Times New Roman Baltic"/>
          <scheme val="none"/>
        </font>
        <alignment vertical="top" wrapText="1" readingOrder="0"/>
      </ndxf>
    </rcc>
    <rcc rId="0" sId="4" dxf="1">
      <nc r="E36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F36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G36" t="inlineStr">
        <is>
          <t>Dotacijos savivaldybėms turtui įsigyti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9" sId="4" ref="A89:XFD89" action="deleteRow">
    <undo index="0" exp="ref" v="1" dr="L89" r="L88" sId="4"/>
    <undo index="0" exp="ref" v="1" dr="K89" r="K88" sId="4"/>
    <undo index="0" exp="ref" v="1" dr="J89" r="J88" sId="4"/>
    <undo index="0" exp="ref" v="1" dr="I89" r="I88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Subsidijos iš Europos Sąjungos ir kitos tarptautinės finansinės paramos lėšų (ne valdžios sektoriui)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133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Subsidijos iš Europos Sąjungos ir kitos tarptautinės finansinės paramos lėšų (ne valdžios sektoriui)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134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9" t="inlineStr">
        <is>
          <t>Subsidijos iš Europos Sąjungos ir kitos tarptautinės finansinės paramos lėšų (ne valdžios sektoriui)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135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2" sId="4" ref="A89:XFD89" action="deleteRow">
    <undo index="1" exp="ref" v="1" dr="L89" r="L87" sId="4"/>
    <undo index="1" exp="ref" v="1" dr="K89" r="K87" sId="4"/>
    <undo index="1" exp="ref" v="1" dr="J89" r="J87" sId="4"/>
    <undo index="1" exp="ref" v="1" dr="I89" r="I87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89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Pervedamos Europos Sąjungos, kitos  tarptautinės finansinės paramos ir bendrojo finansavimo lėšos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136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SUM(I90+I95)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SUM(J90+J95)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SUM(K90+K95)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SUM(L90+L95)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Pervedamos Europos Sąjungos, kitos tarptautinės finansinės paramos ir bendrojo finansavimo lėšos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137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Pervedamos Europos Sąjungos, kitos tarptautinės finansinės paramos ir bendrojo finansavimo lėšos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138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Pervedamos Europos Sąjungos, kitos tarptautinės finansinės paramos ir bendrojo finansavimo lėšos einamiesiems tikslams savivaldybėms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139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Pervedamos Europos Sąjungos, kitos tarptautinės finansinės paramos ir bendrojo finansavimo lėšos einamiesiems tikslams kitiems valdžios sektoriaus subjektams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140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Pervedamos Europos Sąjungos, kitos tarptautinės finansinės paramos ir bendrojo finansavimo lėšos einamiesiems tikslams ne valdžios sektoriui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141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 numFmtId="4">
      <nc r="A89">
        <v>2</v>
      </nc>
      <n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 numFmtId="4">
      <nc r="B89">
        <v>9</v>
      </nc>
      <n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 numFmtId="4">
      <nc r="C89">
        <v>2</v>
      </nc>
      <n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 numFmtId="4">
      <nc r="D89">
        <v>2</v>
      </nc>
      <n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Pervedamos Europos Sąjungos, kitos tarptautinės finansinės paramos ir bendrojo finansavimo lėšos investicijoms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142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Pervedamos Europos Sąjungos, kitos tarptautinės finansinės paramos ir bendrojo finansavimo lėšos investicijoms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143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89">
        <f>SUM(J90:J92)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K89">
        <f>SUM(K90:K92)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SUM(L90:L92)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 xml:space="preserve">Pervedamos Europos Sąjungos, kitos tarptautinės finansinės paramos ir bendrojo finansavimo lėšos investicijoms, skirtoms savivaldybėms </t>
        </is>
      </nc>
      <ndxf>
        <font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144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9</v>
      </nc>
      <ndxf>
        <alignment vertical="top" wrapText="1" readingOrder="0"/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</border>
      </ndxf>
    </rcc>
    <rcc rId="0" sId="4" dxf="1">
      <nc r="G89" t="inlineStr">
        <is>
          <t xml:space="preserve">Pervedamos Europos Sąjungos, kitos tarptautinės finansinės paramos ir bendrojo finansavimo lėšos investicijoms kitiems valdžios sektoriaus subjektams 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9">
        <v>145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Pervedamos Europos Sąjungos, kitos tarptautinės finansinės paramos ir bendrojo finansavimo lėšos investicijoms ne valdžios sektoriui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146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3" sId="4" ref="A89:XFD89" action="deleteRow">
    <undo index="1" exp="ref" v="1" dr="L89" r="L273" sId="4"/>
    <undo index="1" exp="ref" v="1" dr="K89" r="K273" sId="4"/>
    <undo index="1" exp="ref" v="1" dr="J89" r="J273" sId="4"/>
    <undo index="1" exp="ref" v="1" dr="I89" r="I273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B89" start="0" length="0">
      <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C89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89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9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 MATERIALIOJO IR NEMATERIALIOJO TURTO ĮSIGIJIMO, FINANSINIO TURTO PADIDĖJIMO IR FINANSINIŲ ĮSIPAREIGOJIMŲ VYKDYMO IŠLAIDOS</t>
        </is>
      </nc>
      <ndxf>
        <font>
          <b/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147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SUM(I90+I143+I208)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SUM(J90+J143+J208)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SUM(K90+K143+K208)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SUM(L90+L143+L208)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1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89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D89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89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Materialiojo ir nematerialiojo turto įsigijimo išlaidos</t>
        </is>
      </nc>
      <ndxf>
        <font>
          <b/>
          <name val="Times New Roman Baltic"/>
          <scheme val="none"/>
        </font>
        <alignment vertical="center" wrapText="1" readingOrder="0"/>
        <border outline="0">
          <bottom style="hair">
            <color indexed="64"/>
          </bottom>
        </border>
      </ndxf>
    </rcc>
    <rcc rId="0" sId="4" dxf="1">
      <nc r="H89">
        <v>148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SUM(I90+I113+I120+I132+I136)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SUM(J90+J113+J120+J132+J136)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K89">
        <f>SUM(K90+K113+K120+K132+K136)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L89">
        <f>SUM(L90+L113+L120+L132+L136)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D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bottom style="hair">
            <color indexed="64"/>
          </bottom>
        </border>
      </dxf>
    </rfmt>
    <rcc rId="0" sId="4" dxf="1">
      <nc r="G89" t="inlineStr">
        <is>
          <t>Ilgalaikio materialiojo turto kūrimo ir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9">
        <v>149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SUM(I90+I93+I98+I104+I109)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9">
        <f>SUM(J90+J93+J98+J104+J109)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SUM(K90+K93+K98+K104+K109)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SUM(L90+L93+L98+L104+L109)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Žemės įsigijimo išlaidos 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9">
        <v>150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7" sId="4" ref="A88:XFD88" action="deleteRow">
    <undo index="0" exp="ref" v="1" dr="L88" r="L87" sId="4"/>
    <undo index="0" exp="ref" v="1" dr="K88" r="K87" sId="4"/>
    <undo index="0" exp="ref" v="1" dr="J88" r="J87" sId="4"/>
    <undo index="0" exp="ref" v="1" dr="I88" r="I87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top" textRotation="0" wrapText="1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2</v>
      </nc>
      <ndxf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9</v>
      </nc>
      <ndxf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border outline="0">
          <top style="hair">
            <color indexed="64"/>
          </top>
          <bottom style="hair">
            <color indexed="64"/>
          </bottom>
        </border>
      </ndxf>
    </rcc>
    <rfmt sheetId="4" sqref="D88" start="0" length="0">
      <dxf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8" start="0" length="0">
      <dxf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Subsidijos iš Europos Sąjungos, kitos tarptautinės finansinės paramos lėšų (ne valdžios sektoriui)</t>
        </is>
      </nc>
      <ndxf>
        <font>
          <name val="Times New Roman Baltic"/>
          <scheme val="none"/>
        </font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132</v>
      </nc>
      <ndxf>
        <font>
          <sz val="8"/>
          <name val="Times New Roman Baltic"/>
          <scheme val="none"/>
        </font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#REF!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#REF!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#REF!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#REF!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2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 xml:space="preserve">Žemės įsigijimo išlaidos 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8">
        <v>151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2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 xml:space="preserve">Žemės įsigijimo išlaidos 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8">
        <v>152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Pastatų ir statinių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153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Pastatų ir statinių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154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8" t="inlineStr">
        <is>
          <t>Gyvenamųjų namų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155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Negyvenamųjų pastatų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156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8" t="inlineStr">
        <is>
          <t>Infrastruktūros ir kitų statinių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157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Mašinų ir įrenginių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158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Mašinų ir įrenginių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159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Transporto priemonių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Kitų mašinų ir įrenginių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Ginklų ir karinės įrangos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8">
        <v>162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F88">
        <v>4</v>
      </nc>
      <ndxf>
        <alignment horizontal="center" vertical="top" wrapText="1" readingOrder="0"/>
        <border outline="0">
          <right style="hair">
            <color indexed="64"/>
          </right>
        </border>
      </ndxf>
    </rcc>
    <rcc rId="0" sId="4" s="1" dxf="1">
      <nc r="G88" t="inlineStr">
        <is>
          <t>Kompiuterinės techninės ir elektroninių ryšių įrangos įsigijimo išlaidos</t>
        </is>
      </nc>
      <ndxf>
        <font>
          <sz val="10"/>
          <color auto="1"/>
          <name val="Times New Roman"/>
          <scheme val="none"/>
        </font>
        <alignment wrapText="1" readingOrder="0"/>
      </ndxf>
    </rcc>
    <rcc rId="0" sId="4" dxf="1">
      <nc r="H88">
        <v>163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88" t="inlineStr">
        <is>
          <t>Kultūros ir kitų vertybių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164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Kultūros ir kitų vertybių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165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SUM(J89:J91)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Muziejinių vertybių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8" t="inlineStr">
        <is>
          <r>
            <t>Antikvarinių</t>
          </r>
          <r>
            <rPr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ir kitų meno kūrinių 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167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Kitų vertybių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Kito ilgalaikio materialiojo turto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88">
        <v>5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88" t="inlineStr">
        <is>
          <t>Kito ilgalaikio materialiojo turto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Kito ilgalaikio materialiojo turto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D88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E88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88" t="inlineStr">
        <is>
          <t>Nematerialiojo turto kūrimo ir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172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Nematerialiojo turto kūrimo ir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173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Nematerialiojo turto kūrimo ir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174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8">
        <f>SUM(K89:K92)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8">
        <f>SUM(L89:L92)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r>
            <t>Kompiuterinės programinės įrangos ir kompiuterinės programinės įrangos licencijų</t>
          </r>
          <r>
            <rPr>
              <strike/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Patentų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4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Literatūros ir meno kūrinių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8">
        <v>5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8" t="inlineStr">
        <is>
          <t>Kito nematerialiojo turto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8">
        <v>178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88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Atsargų kūrimo ir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SUM(I89+I92)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SUM(J89+J92)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SUM(K89+K92)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SUM(L89+L92)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Strateginių ir neliečiamųjų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180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Strateginių ir neliečiamųjų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181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Strateginių ir neliečiamųjų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182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Kitų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Kitų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M88">
        <f>SUM(M89:M94)</f>
      </nc>
      <ndxf>
        <numFmt numFmtId="164" formatCode="0.0"/>
        <fill>
          <patternFill patternType="solid">
            <bgColor rgb="FFC00000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N88">
        <f>SUM(N89:N94)</f>
      </nc>
      <ndxf>
        <numFmt numFmtId="164" formatCode="0.0"/>
        <fill>
          <patternFill patternType="solid">
            <bgColor rgb="FFC00000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O88">
        <f>SUM(O89:O94)</f>
      </nc>
      <ndxf>
        <numFmt numFmtId="164" formatCode="0.0"/>
        <fill>
          <patternFill patternType="solid">
            <bgColor rgb="FFC00000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P88">
        <f>SUM(P89:P94)</f>
      </nc>
      <ndxf>
        <numFmt numFmtId="164" formatCode="0.0"/>
        <fill>
          <patternFill patternType="solid">
            <bgColor rgb="FFC00000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Q88" start="0" length="0">
      <dxf/>
    </rfmt>
  </rrc>
  <rrc rId="556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Žaliavų ir medžiagų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Nebaigtos gaminti produkcijos 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Pagamintos produkcijos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4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r>
            <t>Prekių, skirtų parduoti arba perduoti</t>
          </r>
          <r>
            <rPr>
              <sz val="10"/>
              <color rgb="FF00B0F0"/>
              <rFont val="Times New Roman Baltic"/>
              <charset val="186"/>
            </rPr>
            <t>,</t>
          </r>
          <r>
            <rPr>
              <sz val="10"/>
              <rFont val="Times New Roman Baltic"/>
              <charset val="186"/>
            </rPr>
            <t xml:space="preserve"> 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5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Karinių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189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6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Kitų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D88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88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Ilgalaikio turto finansinės nuomos (lizingo) 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88" t="inlineStr">
        <is>
          <t>Ilgalaikio turto finansinės nuomos (lizingo) 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Ilgalaikio turto finansinės nuomos (lizingo)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Ilgalaikio turto finansinės nuomos (lizingo)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r>
            <t>Biologinio turto ir žemės gelmių  išteklių</t>
          </r>
          <r>
            <rPr>
              <strike/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r>
            <t>Biologinio turto ir žemės gelmių  išteklių</t>
          </r>
          <r>
            <rPr>
              <strike/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r>
            <t>Biologinio turto ir žemės gelmių  išteklių</t>
          </r>
          <r>
            <rPr>
              <strike/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Žemės gelmių išteklių įsigijimo išlaidos</t>
        </is>
      </nc>
      <ndxf>
        <font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Gyvulių ir kitų gyvūnų įsigijimo išlaidos</t>
        </is>
      </nc>
      <ndxf>
        <font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Miškų, vaismedžių ir kitų augalų įsigijimo išlaidos</t>
        </is>
      </nc>
      <ndxf>
        <font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200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2</v>
      </nc>
      <n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88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88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8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Finansinio turto padidėjimo išlaidos (finansinio turto įsigijimo / investavimo išlaidos)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201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SUM(I89+I121)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SUM(J89+J121)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SUM(K89+K121)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SUM(L89+L121)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8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D88" start="0" length="0">
      <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E88" start="0" length="0">
      <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F88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88" t="inlineStr">
        <is>
          <t>Vidaus finansinio turto padidėjimo išlaidos (investavimo į rezidentus išlaidos)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8">
        <v>202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SUM(I89+I98+I102+I106+I110+I113+I116)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88">
        <f>SUM(J89+J98+J102+J106+J110+J113+J116)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K88">
        <f>SUM(K89+K98+K102+K106+K110+K113+K116)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88">
        <f>SUM(L89+L98+L102+L106+L110+L113+L116)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8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 xml:space="preserve">Grynieji pinigai ir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203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81" sId="4" ref="A89:XFD89" action="deleteRow">
    <undo index="0" exp="area" dr="L89" r="L88" sId="4"/>
    <undo index="0" exp="area" dr="K89" r="K88" sId="4"/>
    <undo index="0" exp="area" dr="J89" r="J88" sId="4"/>
    <undo index="0" exp="area" dr="I89" r="I88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F89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89" t="inlineStr">
        <is>
          <t xml:space="preserve">Pervedamieji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Trumpalaikiai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Ilgalaikiai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F89" start="0" length="0">
      <dxf>
        <font>
          <strike/>
          <color rgb="FFFF0000"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89" t="inlineStr">
        <is>
          <t>Kiti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Kiti trumpalaikiai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210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 xml:space="preserve">Kiti ilgalaikiai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211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r>
            <t>Vertybiniai popieriai (įsigyti iš rezidentų)</t>
          </r>
          <r>
            <rPr>
              <strike/>
              <sz val="10"/>
              <color rgb="FFFF0000"/>
              <rFont val="Times New Roman Baltic"/>
              <charset val="186"/>
            </rPr>
            <t/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r>
            <t>Vertybiniai popieriai (įsigyti iš rezidentų)</t>
          </r>
          <r>
            <rPr>
              <strike/>
              <sz val="10"/>
              <color rgb="FFFF0000"/>
              <rFont val="Times New Roman Baltic"/>
              <charset val="186"/>
            </rPr>
            <t/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Trumpalaikiai vertybiniai popieriai (įsigyti iš 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214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Ilgalaikiai vertybiniai popieriai (įsigyti iš 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Išvestinės finansinės priemonės (įsigytos iš rezidentų)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216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Išvestinės finansinės priemonės (įsigytos iš rezidentų)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217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I90+I91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J90+J91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K90+K91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L90+L91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Trumpalaikės išvestinės finansinės priemonės (įsigytos iš 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Ilgalaikės išvestinės finansinės priemonės (įsigytos iš 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Paskolos (suteiktos 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Paskolos (suteiktos rezidentams)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221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Trumpalaikės paskolos (suteiktos 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Ilgalaikės paskolos (suteiktos 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Akcijos (įsigytos iš rezidentų)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Akcijos (įsigytos iš rezidentų)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 xml:space="preserve">Akcijos (įsigytos iš rezidentų)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Draudimo techniniai atidėjiniai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Draudimo techniniai atidėjiniai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 xml:space="preserve">Draudimo techniniai atidėjiniai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Kitos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Kitos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I90+I91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J90+J91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K90+K91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L90+L91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Kitos trumpalaikės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Kitos ilgalaikės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89" start="0" length="0">
      <dxf>
        <font>
          <i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9" start="0" length="0">
      <dxf>
        <font>
          <i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font>
          <i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Užsienio finansinio turto padidėjimo išlaidos (investavimo į nerezidentus išlaidos)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SUM(I90+I99+I103+I107+I111+I114+I117)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SUM(J90+J99+J103+J107+J111+J114+J117)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SUM(K90+K99+K103+K107+K111+K114+K117)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SUM(L90+L99+L103+L107+L111+L114+L117)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Grynieji pinigai ir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Kiti trumpalaikiai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Kiti ilgalaikiai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Vertybiniai popieriai (įsigyti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Vertybiniai popieriai (įsigyti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Trumpalaikiai vertybiniai popieriai (įsigyti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Ilgalaikiai  vertybiniai popieriai (įsigyti iš nerezidentų)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9">
        <v>247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Išvestinės finansinės priemonės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Išvestinės finansinės priemonės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I90+I91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J90+J91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K90+K91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L90+L91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Trumpalaikės išvestinės finansinės priemonės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Ilgalaikės išvestinės finansinės priemonės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Paskolos (suteiktos nerezidentams)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Paskolos (suteiktos nerezidentams)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Trumpalaikės paskolos (suteiktos nerezidentams)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9" t="inlineStr">
        <is>
          <t>Ilgalaikės paskolos (suteiktos nerezidentams)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9">
        <v>255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Akcijos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Akcijos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Akcijos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Draudimo techniniai atidėjiniai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261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Kitos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Kitos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I90+I91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J90+J91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K90+K91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L90+L91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4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Kitos trumpalaikės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4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Kitos ilgalaikės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42" sId="4" ref="A92:XFD92" action="deleteRow">
    <undo index="0" exp="ref" v="1" dr="L92" r="L91" sId="4"/>
    <undo index="0" exp="ref" v="1" dr="K92" r="K91" sId="4"/>
    <undo index="0" exp="ref" v="1" dr="J92" r="J91" sId="4"/>
    <undo index="0" exp="ref" v="1" dr="I92" r="I91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269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SUM(I93:I93)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SUM(J93:J93)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SUM(K93:K93)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SUM(L93:L93)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3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4" sId="4" ref="A92:XFD92" action="deleteRow">
    <undo index="1" exp="ref" v="1" dr="L92" r="L91" sId="4"/>
    <undo index="1" exp="ref" v="1" dr="K92" r="K91" sId="4"/>
    <undo index="1" exp="ref" v="1" dr="J92" r="J91" sId="4"/>
    <undo index="1" exp="ref" v="1" dr="I92" r="I91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SUM(J93:J94)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SUM(K93:K94)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SUM(L93:L94)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5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Trumpalaikiai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6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Ilgalaikiai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7" sId="4" ref="A92:XFD92" action="deleteRow">
    <undo index="3" exp="ref" v="1" dr="L92" r="L91" sId="4"/>
    <undo index="3" exp="ref" v="1" dr="K92" r="K91" sId="4"/>
    <undo index="3" exp="ref" v="1" dr="J92" r="J91" sId="4"/>
    <undo index="3" exp="ref" v="1" dr="I92" r="I91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Kiti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SUM(J93:J94)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SUM(K93:K94)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SUM(L93:L94)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8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Kiti trumpalaikiai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9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Kiti ilgalaikiai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0" sId="4" ref="A92:XFD92" action="deleteRow">
    <undo index="1" exp="ref" v="1" dr="L92" r="L90" sId="4"/>
    <undo index="1" exp="ref" v="1" dr="K92" r="K90" sId="4"/>
    <undo index="1" exp="ref" v="1" dr="J92" r="J90" sId="4"/>
    <undo index="1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Vertybiniai popieriai (išpirkti)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1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92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92" t="inlineStr">
        <is>
          <t>Vertybiniai popieriai (išpirkti)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92">
        <f>SUM(J93:J94)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bottom style="hair">
            <color indexed="64"/>
          </bottom>
        </border>
      </ndxf>
    </rcc>
    <rcc rId="0" sId="4" dxf="1">
      <nc r="K92">
        <f>SUM(K93:K94)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92">
        <f>SUM(L93:L94)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2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Trumpalaikiai vertybiniai popieriai (išpirkti)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3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92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92" t="inlineStr">
        <is>
          <t>Ilgalaikiai vertybiniai popieriai (išpirkti)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92">
        <v>280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4" sId="4" ref="A92:XFD92" action="deleteRow">
    <undo index="3" exp="ref" v="1" dr="L92" r="L90" sId="4"/>
    <undo index="3" exp="ref" v="1" dr="K92" r="K90" sId="4"/>
    <undo index="3" exp="ref" v="1" dr="J92" r="J90" sId="4"/>
    <undo index="3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5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92" t="inlineStr">
        <is>
          <t>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I93+I94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J93+J94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K93+K94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L93+L94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6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Trumpalaikės 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7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Ilgalaikės 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8" sId="4" ref="A92:XFD92" action="deleteRow">
    <undo index="5" exp="ref" v="1" dr="L92" r="L90" sId="4"/>
    <undo index="5" exp="ref" v="1" dr="K92" r="K90" sId="4"/>
    <undo index="5" exp="ref" v="1" dr="J92" r="J90" sId="4"/>
    <undo index="5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9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SUM(J93:J94)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SUM(K93:K94)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SUM(L93:L94)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0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Trumpalaikės 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1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Ilgalaikės  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2" sId="4" ref="A92:XFD92" action="deleteRow">
    <undo index="7" exp="ref" v="1" dr="L92" r="L90" sId="4"/>
    <undo index="7" exp="ref" v="1" dr="K92" r="K90" sId="4"/>
    <undo index="7" exp="ref" v="1" dr="J92" r="J90" sId="4"/>
    <undo index="7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3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92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92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4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r>
            <t>Akcijos (išpirktos)</t>
          </r>
          <r>
            <rPr>
              <sz val="10"/>
              <rFont val="Times New Roman Baltic"/>
              <family val="1"/>
              <charset val="186"/>
            </rPr>
            <t/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5" sId="4" ref="A92:XFD92" action="deleteRow">
    <undo index="9" exp="ref" v="1" dr="L92" r="L90" sId="4"/>
    <undo index="9" exp="ref" v="1" dr="K92" r="K90" sId="4"/>
    <undo index="9" exp="ref" v="1" dr="J92" r="J90" sId="4"/>
    <undo index="9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6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7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8" sId="4" ref="A92:XFD92" action="deleteRow">
    <undo index="11" exp="ref" v="1" dr="L92" r="L90" sId="4"/>
    <undo index="11" exp="ref" v="1" dr="K92" r="K90" sId="4"/>
    <undo index="11" exp="ref" v="1" dr="J92" r="J90" sId="4"/>
    <undo index="11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Kitos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9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Kitos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I93+I94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J93+J94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K93+K94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L93+L94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0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Kitos trumpalaikės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1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Kitos ilgalaikės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2" sId="4" ref="A92:XFD92" action="deleteRow">
    <undo index="1" exp="ref" v="1" dr="L92" r="L89" sId="4"/>
    <undo index="1" exp="ref" v="1" dr="K92" r="K89" sId="4"/>
    <undo index="1" exp="ref" v="1" dr="J92" r="J89" sId="4"/>
    <undo index="1" exp="ref" v="1" dr="I92" r="I89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Užsienio finansinių įsipareigojimų vykdymo išlaidos (kreditoriams nerezidentams grąžintos skolos)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SUM(I93+I102+I106+I110+I114+I117+I120)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SUM(J93+J102+J106+J110+J114+J117+J120)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SUM(K93+K102+K106+K110+K114+K117+K120)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SUM(L93+L102+L106+L110+L114+L117+L120)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3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 xml:space="preserve">Grynieji pinigai ir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300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4" sId="4" ref="A98:XFD98" action="deleteRow">
    <undo index="0" exp="area" dr="L98:L99" r="L97" sId="4"/>
    <undo index="0" exp="area" dr="K98:K99" r="K97" sId="4"/>
    <undo index="0" exp="area" dr="J98:J99" r="J97" sId="4"/>
    <undo index="0" exp="area" dr="I98:I99" r="I97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Kiti trumpalaikiai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98">
        <v>307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5" sId="4" ref="A98:XFD98" action="deleteRow">
    <undo index="0" exp="area" dr="L98" r="L97" sId="4"/>
    <undo index="0" exp="area" dr="K98" r="K97" sId="4"/>
    <undo index="0" exp="area" dr="J98" r="J97" sId="4"/>
    <undo index="0" exp="area" dr="I98" r="I97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Kiti ilgalaikiai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98">
        <v>308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top style="hair">
            <color indexed="64"/>
          </top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6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98">
        <v>2</v>
      </nc>
      <ndxf>
        <alignment vertical="top" wrapText="1" readingOrder="0"/>
        <border outline="0">
          <top style="hair">
            <color indexed="64"/>
          </top>
        </border>
      </ndxf>
    </rcc>
    <rfmt sheetId="4" sqref="E98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98" t="inlineStr">
        <is>
          <t>Vertybiniai popieriai (išpirkti)</t>
        </is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H98">
        <v>309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7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2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Vertybiniai popieriai (išpirkti)</t>
        </is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H98">
        <v>310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SUM(I99:I100)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SUM(J99:J100)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SUM(K99:K100)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SUM(L99:L100)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8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2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Trumpalaikiai vertybiniai popieriai (išpirkti)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9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D98">
        <v>2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98">
        <v>1</v>
      </nc>
      <ndxf>
        <alignment vertical="top" wrapText="1" readingOrder="0"/>
      </ndxf>
    </rcc>
    <rcc rId="0" sId="4" dxf="1">
      <nc r="F98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G98" t="inlineStr">
        <is>
          <t>Ilgalaikiai vertybiniai popieriai (išpirkti)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98">
        <v>312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0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1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I99+I100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J99+J100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8">
        <f>K99+K100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L99+L100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2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Trumpalaikės 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3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F98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Ilgalaikės 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4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5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98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98" t="inlineStr">
        <is>
          <t>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SUM(I99:I100)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98">
        <f>SUM(J99:J100)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98">
        <f>SUM(K99:K100)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98">
        <f>SUM(L99:L100)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6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Trumpalaikės 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7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Ilgalaikės 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8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9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98">
        <v>5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98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0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1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2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3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D98">
        <v>6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F98">
        <v>1</v>
      </nc>
      <ndxf>
        <alignment horizontal="center" vertical="top" wrapText="1" readingOrder="0"/>
        <border outline="0">
          <right style="hair">
            <color indexed="64"/>
          </right>
        </border>
      </ndxf>
    </rcc>
    <rcc rId="0" sId="4" dxf="1">
      <nc r="G98" t="inlineStr">
        <is>
          <t xml:space="preserve">Draudimo techniniai atidėjiniai </t>
        </is>
      </nc>
      <ndxf>
        <alignment vertical="top" wrapText="1" readingOrder="0"/>
      </ndxf>
    </rcc>
    <rcc rId="0" sId="4" dxf="1">
      <nc r="H98">
        <v>326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4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Kitos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5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D98">
        <v>7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98" t="inlineStr">
        <is>
          <t>Kitos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SUM(I99:I100)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SUM(J99:J100)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8">
        <f>SUM(K99:K100)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SUM(L99:L100)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6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Kitos trumpalaikės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7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7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Kitos ilgalaikės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330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8" sId="4" ref="A76:XFD76" action="deleteRow">
    <undo index="0" exp="area" dr="L75:L76" r="L74" sId="4"/>
    <undo index="0" exp="area" dr="K75:K76" r="K74" sId="4"/>
    <undo index="0" exp="area" dr="J75:J76" r="J74" sId="4"/>
    <undo index="0" exp="area" dr="I75:I76" r="I7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>Darbdavių socialinė parama natūra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699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fmt sheetId="4" sqref="C7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7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E7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7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76" t="inlineStr">
        <is>
          <t>Kitos išlaidos</t>
        </is>
      </nc>
      <ndxf>
        <font>
          <b/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76">
        <v>121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76">
        <f>J77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76">
        <f>K77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76">
        <f>L77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0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76">
        <v>1</v>
      </nc>
      <ndxf>
        <alignment vertical="top" wrapText="1" readingOrder="0"/>
        <border outline="0">
          <left style="hair">
            <color indexed="64"/>
          </left>
        </border>
      </ndxf>
    </rcc>
    <rfmt sheetId="4" sqref="D7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E76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76" t="inlineStr">
        <is>
          <t>Kitos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76">
        <v>122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I77+I82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76">
        <f>J77+J82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76">
        <f>K77+K82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76">
        <f>L77+L82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1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Kitos išlaidos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J77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K77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L77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2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76" t="inlineStr">
        <is>
          <t>Kitos išlaidos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SUM(I77:I79)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76">
        <f>SUM(J77:J79)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K76">
        <f>SUM(K77:K79)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76">
        <f>SUM(L77:L79)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3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 xml:space="preserve">Stipendijoms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4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76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76" t="inlineStr">
        <is>
          <t xml:space="preserve">Kitos išlaidos kitiems einamiesiems tikslams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126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5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76">
        <v>8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E76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76">
        <v>3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76" t="inlineStr">
        <is>
          <t>Valiutos kurso įtaka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127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6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D7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Kitos išlaidos turtui įsigyti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J77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K77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L77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7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D7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Kitos išlaidos turtui įsigyti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J77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K77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L77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8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76">
        <v>1</v>
      </nc>
      <ndxf>
        <alignment vertical="top" wrapText="1" readingOrder="0"/>
      </ndxf>
    </rcc>
    <rcc rId="0" sId="4" dxf="1">
      <nc r="D7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F76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</border>
      </ndxf>
    </rcc>
    <rcc rId="0" sId="4" dxf="1">
      <nc r="G76" t="inlineStr">
        <is>
          <t>Kitos išlaidos turtui įsigyti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130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9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9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76" start="0" length="0">
      <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D7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7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 xml:space="preserve">Pervedamos Europos Sąjungos, kitos tarptautinės  finansinės paramos ir bendrojo finansavimo lėšos 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131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#REF!+#REF!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#REF!+#REF!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#REF!+#REF!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#REF!+#REF!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0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204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1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76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fmt sheetId="4" sqref="C7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7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7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 xml:space="preserve">Finansinių įsipareigojimų vykdymo išlaidos (grąžintos skolos) 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266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SUM(I77+#REF!)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SUM(J77+#REF!)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76">
        <f>SUM(K77+#REF!)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SUM(L77+#REF!)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2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r>
            <t>Vidaus finansinių įsipareigojimų vykdymo išlaidos (</t>
          </r>
          <r>
            <rPr>
              <sz val="10"/>
              <rFont val="Times New Roman Baltic"/>
              <charset val="186"/>
            </rPr>
            <t>kreditoriams rezidentams grąžintos skolos)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267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SUM(I77+#REF!+#REF!+#REF!+#REF!+#REF!+#REF!)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SUM(J77+#REF!+#REF!+#REF!+#REF!+#REF!+#REF!)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76">
        <f>SUM(K77+#REF!+#REF!+#REF!+#REF!+#REF!+#REF!)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SUM(L77+#REF!+#REF!+#REF!+#REF!+#REF!+#REF!)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3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Grynieji pinigai ir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268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4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 xml:space="preserve">Grynieji pinigai ir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301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SUM(I77:I77)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SUM(J77:J77)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SUM(K77:K77)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SUM(L77:L77)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M76">
        <f>SUM(M77:M77)</f>
      </nc>
      <ndxf>
        <numFmt numFmtId="164" formatCode="0.0"/>
        <fill>
          <patternFill patternType="solid">
            <bgColor rgb="FFFF0000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N76">
        <f>SUM(N77:N77)</f>
      </nc>
      <ndxf>
        <numFmt numFmtId="164" formatCode="0.0"/>
        <fill>
          <patternFill patternType="solid">
            <bgColor rgb="FFFF0000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O76">
        <f>SUM(O77:O77)</f>
      </nc>
      <ndxf>
        <numFmt numFmtId="164" formatCode="0.0"/>
        <fill>
          <patternFill patternType="solid">
            <bgColor rgb="FFFF0000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P76">
        <f>SUM(P77:P77)</f>
      </nc>
      <ndxf>
        <numFmt numFmtId="164" formatCode="0.0"/>
        <fill>
          <patternFill patternType="solid">
            <bgColor rgb="FFFF0000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Q76" start="0" length="0">
      <dxf/>
    </rfmt>
  </rrc>
  <rrc rId="5715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302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6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303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SUM(I77:I78)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SUM(J77:J78)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SUM(K77:K78)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SUM(L77:L78)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7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>Trumpalaikiai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304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8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>Ilgalaikiai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305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9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Kiti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306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20" sId="4" ref="A54:XFD54" action="deleteRow">
    <undo index="7" exp="ref" v="1" dr="L54" r="L36" sId="4"/>
    <undo index="7" exp="ref" v="1" dr="K54" r="K36" sId="4"/>
    <undo index="7" exp="ref" v="1" dr="J54" r="J36" sId="4"/>
    <undo index="7" exp="ref" v="1" dr="I54" r="I36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54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54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D54" start="0" length="0">
      <dxf>
        <alignment vertical="top" wrapText="1" readingOrder="0"/>
        <border outline="0">
          <top style="hair">
            <color indexed="64"/>
          </top>
        </border>
      </dxf>
    </rfmt>
    <rfmt sheetId="4" sqref="E54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F54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cc rId="0" sId="4" dxf="1">
      <nc r="G54" t="inlineStr">
        <is>
          <t>Su nuosavais ištekliais susijusios baudos, delspinigiai ir neigiamos palūkanos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98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1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54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r>
            <t xml:space="preserve">Su nuosavais ištekliais susijusios baudos, </t>
          </r>
          <r>
            <rPr>
              <sz val="10"/>
              <rFont val="Times New Roman Baltic"/>
              <charset val="186"/>
            </rPr>
            <t>delspinigiai ir neigiamos palūkanos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99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2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Su nuosavais ištekliais susijusios baudos, delspinigiai ir neigiamos palūkanos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100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3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54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F54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>Su nuosavais ištekliais susijusios baudos,  delspinigiai ir neigiamos palūkanos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101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4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54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54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54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Socialinės išmokos (pašalpos) 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SUM(I55+I60+I68)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SUM(J55+J60+J68)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SUM(K55+K60+K68)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SUM(L55+L60+L68)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5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Socialinio draudimo išmokos (pašalpos)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6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Socialinio draudimo išmokos (pašalpos)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7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Socialinio draudimo išmokos (pašalpos)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SUM(I55:I56)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SUM(J55:J56)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SUM(K55:K56)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SUM(L55:L56)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8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54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54" t="inlineStr">
        <is>
          <t>Socialinio draudimo išmokos pinigais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54">
        <v>106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9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54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>Socialinio draudimo išmokos natūra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0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</border>
      </ndxf>
    </rcc>
    <rfmt sheetId="4" sqref="D54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E54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54" t="inlineStr">
        <is>
          <t>Socialinė parama (socialinės paramos pašalpos) ir rentos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54">
        <v>108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1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Socialinė parama (socialinės paramos pašalpos)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2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Socialinė parama (socialinės paramos pašalpos)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SUM(I55:I56)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SUM(J55:J56)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SUM(K55:K56)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SUM(L55:L56)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3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54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 xml:space="preserve">Socialinė parama pinigais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4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54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 xml:space="preserve">Socialinė parama natūra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5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54" start="0" length="0">
      <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Rentos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6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Rentos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7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54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>Rentos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8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fmt sheetId="4" sqref="D54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Darbdavių socialinė parama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9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54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54" t="inlineStr">
        <is>
          <t xml:space="preserve">Darbdavių socialinė parama </t>
        </is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117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40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Darbdavių socialinė parama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SUM(I55:I55)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SUM(J55:J55)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SUM(K55:K55)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SUM(L55:L55)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41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54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54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54" t="inlineStr">
        <is>
          <t>Darbdavių socialinė parama pinigais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54">
        <v>119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4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36" start="0" length="0">
      <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Įmokos į Europos Sąjungos biudžetą </t>
        </is>
      </nc>
      <ndxf>
        <font>
          <b/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SUM(I37+I42+I46+I50+#REF!)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SUM(J37+J42+J46+J50+#REF!)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SUM(K37+K42+K46+K50+#REF!)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SUM(L37+L42+L46+L50+#REF!)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D36" start="0" length="0">
      <dxf>
        <alignment vertical="top" wrapText="1" readingOrder="0"/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cc rId="0" sId="4" dxf="1">
      <nc r="G36" t="inlineStr">
        <is>
          <t xml:space="preserve">Tradiciniai nuosavi ištekliai 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81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Tradiciniai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Tradiciniai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Muitai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 xml:space="preserve">Cukraus sektoriaus mokesčiai 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85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Pridėtinės vertės mokesčio nuosavi ištekliai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Pridėtinės vertės mokesčio nuosavi ištekliai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Pridėtinės vertės mokesčio nuosavi ištekliai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Pridėtinės vertės mokesčio nuosavi ištekliai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 xml:space="preserve">Bendrųjų nacionalinių pajamų nuosavi ištekliai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90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Bendrųjų nacionalinių pajamų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Bendrųjų nacionalinių pajamų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Bendrųjų nacionalinių pajamų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6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Biudžeto disbalansų korekcija Jungtinės Karalystės naudai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94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Biudžeto disbalansų korekcija Jungtinės Karalystės naudai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Biudžeto disbalansų korekcija Jungtinės Karalystės naudai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Biudžeto disbalansų korekcija Jungtinės Karalystės naudai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cc rId="5760" sId="4">
    <oc r="I34">
      <f>SUM(I35:I35)</f>
    </oc>
    <nc r="I34">
      <f>I35</f>
    </nc>
  </rcc>
  <rcc rId="5761" sId="4">
    <oc r="I33">
      <f>I34</f>
    </oc>
    <nc r="I33">
      <f>I35</f>
    </nc>
  </rcc>
  <rcc rId="5762" sId="4">
    <oc r="I32">
      <f>I33</f>
    </oc>
    <nc r="I32">
      <f>I35</f>
    </nc>
  </rcc>
  <rcc rId="5763" sId="4">
    <oc r="I31">
      <f>I32</f>
    </oc>
    <nc r="I31">
      <f>I35</f>
    </nc>
  </rcc>
  <rcc rId="5764" sId="4">
    <oc r="I30">
      <f>SUM(#REF!+I31+I36+I57+I64+I84+I106+I125+I135)</f>
    </oc>
    <nc r="I30">
      <f>I35</f>
    </nc>
  </rcc>
  <rcc rId="5765" sId="4">
    <oc r="I36">
      <f>SUM(I30+#REF!)</f>
    </oc>
    <nc r="I36">
      <f>I30</f>
    </nc>
  </rcc>
  <rcc rId="5766" sId="4">
    <nc r="I35">
      <f>J35+K35+L35</f>
    </nc>
  </rcc>
  <rcc rId="5767" sId="4">
    <oc r="J30">
      <f>SUM(#REF!+J31+J36+J57+J64+J84+J106+J125+J135)</f>
    </oc>
    <nc r="J30">
      <f>J35</f>
    </nc>
  </rcc>
  <rcc rId="5768" sId="4">
    <oc r="J31">
      <f>J32</f>
    </oc>
    <nc r="J31">
      <f>J35</f>
    </nc>
  </rcc>
  <rcc rId="5769" sId="4">
    <oc r="J32">
      <f>J33</f>
    </oc>
    <nc r="J32">
      <f>J35</f>
    </nc>
  </rcc>
  <rcc rId="5770" sId="4">
    <oc r="J34">
      <f>SUM(J35:J35)</f>
    </oc>
    <nc r="J34">
      <f>J35</f>
    </nc>
  </rcc>
  <rcc rId="5771" sId="4">
    <oc r="J36">
      <f>SUM(J30+#REF!)</f>
    </oc>
    <nc r="J36">
      <f>J30</f>
    </nc>
  </rcc>
  <rcc rId="5772" sId="4">
    <oc r="K30">
      <f>SUM(#REF!+K31+K36+K57+K64+K84+K106+K125+K135)</f>
    </oc>
    <nc r="K30">
      <f>K35</f>
    </nc>
  </rcc>
  <rcc rId="5773" sId="4">
    <oc r="K31">
      <f>K32</f>
    </oc>
    <nc r="K31">
      <f>K35</f>
    </nc>
  </rcc>
  <rcc rId="5774" sId="4">
    <oc r="K32">
      <f>K33</f>
    </oc>
    <nc r="K32">
      <f>K35</f>
    </nc>
  </rcc>
  <rcc rId="5775" sId="4">
    <oc r="K33">
      <f>K34</f>
    </oc>
    <nc r="K33">
      <f>K35</f>
    </nc>
  </rcc>
  <rcc rId="5776" sId="4">
    <oc r="K34">
      <f>SUM(K35:K35)</f>
    </oc>
    <nc r="K34">
      <f>K35</f>
    </nc>
  </rcc>
  <rcc rId="5777" sId="4">
    <oc r="K36">
      <f>SUM(K30+#REF!)</f>
    </oc>
    <nc r="K36">
      <f>K30</f>
    </nc>
  </rcc>
  <rcc rId="5778" sId="4">
    <oc r="L30">
      <f>SUM(#REF!+L31+L36+L57+L64+L84+L106+L125+L135)</f>
    </oc>
    <nc r="L30">
      <f>L35</f>
    </nc>
  </rcc>
  <rcc rId="5779" sId="4">
    <oc r="L31">
      <f>L32</f>
    </oc>
    <nc r="L31">
      <f>L35</f>
    </nc>
  </rcc>
  <rcc rId="5780" sId="4">
    <oc r="L32">
      <f>L33</f>
    </oc>
    <nc r="L32">
      <f>L35</f>
    </nc>
  </rcc>
  <rcc rId="5781" sId="4">
    <oc r="L33">
      <f>L34</f>
    </oc>
    <nc r="L33">
      <f>L35</f>
    </nc>
  </rcc>
  <rcc rId="5782" sId="4">
    <oc r="L34">
      <f>SUM(L35:L35)</f>
    </oc>
    <nc r="L34">
      <f>L35</f>
    </nc>
  </rcc>
  <rcc rId="5783" sId="4">
    <oc r="L36">
      <f>SUM(L30+#REF!)</f>
    </oc>
    <nc r="L36">
      <f>L30</f>
    </nc>
  </rcc>
  <rcv guid="{BCED16F2-1FF4-4BC1-8E61-049FCC2CE58B}" action="delete"/>
  <rdn rId="0" localSheetId="1" customView="1" name="Z_BCED16F2_1FF4_4BC1_8E61_049FCC2CE58B_.wvu.PrintTitles" hidden="1" oldHidden="1">
    <formula>'f2'!$19:$25</formula>
    <oldFormula>'f2'!$19:$25</oldFormula>
  </rdn>
  <rdn rId="0" localSheetId="1" customView="1" name="Z_BCED16F2_1FF4_4BC1_8E61_049FCC2CE58B_.wvu.Cols" hidden="1" oldHidden="1">
    <formula>'f2'!$M:$P</formula>
    <oldFormula>'f2'!$M:$P</oldFormula>
  </rdn>
  <rdn rId="0" localSheetId="2" customView="1" name="Z_BCED16F2_1FF4_4BC1_8E61_049FCC2CE58B_.wvu.PrintTitles" hidden="1" oldHidden="1">
    <formula>'f2 (2)'!$19:$25</formula>
    <oldFormula>'f2 (2)'!$19:$25</oldFormula>
  </rdn>
  <rdn rId="0" localSheetId="2" customView="1" name="Z_BCED16F2_1FF4_4BC1_8E61_049FCC2CE58B_.wvu.Cols" hidden="1" oldHidden="1">
    <formula>'f2 (2)'!$M:$P</formula>
    <oldFormula>'f2 (2)'!$M:$P</oldFormula>
  </rdn>
  <rdn rId="0" localSheetId="3" customView="1" name="Z_BCED16F2_1FF4_4BC1_8E61_049FCC2CE58B_.wvu.PrintTitles" hidden="1" oldHidden="1">
    <formula>'f2 (3)'!$19:$25</formula>
    <oldFormula>'f2 (3)'!$19:$25</oldFormula>
  </rdn>
  <rdn rId="0" localSheetId="3" customView="1" name="Z_BCED16F2_1FF4_4BC1_8E61_049FCC2CE58B_.wvu.Cols" hidden="1" oldHidden="1">
    <formula>'f2 (3)'!$M:$P</formula>
    <oldFormula>'f2 (3)'!$M:$P</oldFormula>
  </rdn>
  <rdn rId="0" localSheetId="4" customView="1" name="Z_BCED16F2_1FF4_4BC1_8E61_049FCC2CE58B_.wvu.PrintTitles" hidden="1" oldHidden="1">
    <formula>'F2 _20190101'!$19:$29</formula>
    <oldFormula>'F2 _20190101'!$19:$29</oldFormula>
  </rdn>
  <rdn rId="0" localSheetId="4" customView="1" name="Z_BCED16F2_1FF4_4BC1_8E61_049FCC2CE58B_.wvu.Cols" hidden="1" oldHidden="1">
    <formula>'F2 _20190101'!$M:$P</formula>
    <oldFormula>'F2 _20190101'!$M:$P</oldFormula>
  </rdn>
  <rcv guid="{BCED16F2-1FF4-4BC1-8E61-049FCC2CE58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13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12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0.bin"/><Relationship Id="rId1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Relationship Id="rId1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35.bin"/><Relationship Id="rId1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printerSettings" Target="../printerSettings/printerSettings4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6384" width="9.10937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9" t="s">
        <v>176</v>
      </c>
      <c r="K1" s="390"/>
      <c r="L1" s="39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0"/>
      <c r="K2" s="390"/>
      <c r="L2" s="39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0"/>
      <c r="K3" s="390"/>
      <c r="L3" s="39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0"/>
      <c r="K4" s="390"/>
      <c r="L4" s="39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0"/>
      <c r="K5" s="390"/>
      <c r="L5" s="39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6"/>
      <c r="H6" s="407"/>
      <c r="I6" s="407"/>
      <c r="J6" s="407"/>
      <c r="K6" s="40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2" t="s">
        <v>161</v>
      </c>
      <c r="H8" s="412"/>
      <c r="I8" s="412"/>
      <c r="J8" s="412"/>
      <c r="K8" s="41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8"/>
      <c r="H17" s="409"/>
      <c r="I17" s="409"/>
      <c r="J17" s="409"/>
      <c r="K17" s="40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76"/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87"/>
      <c r="D22" s="388"/>
      <c r="E22" s="388"/>
      <c r="F22" s="388"/>
      <c r="G22" s="388"/>
      <c r="H22" s="388"/>
      <c r="I22" s="38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5" t="s">
        <v>7</v>
      </c>
      <c r="H25" s="40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3" t="s">
        <v>2</v>
      </c>
      <c r="B27" s="394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385" t="s">
        <v>144</v>
      </c>
      <c r="L27" s="38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386"/>
      <c r="L28" s="38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77" t="s">
        <v>139</v>
      </c>
      <c r="B29" s="378"/>
      <c r="C29" s="378"/>
      <c r="D29" s="378"/>
      <c r="E29" s="378"/>
      <c r="F29" s="37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69">
        <v>1</v>
      </c>
      <c r="B54" s="370"/>
      <c r="C54" s="370"/>
      <c r="D54" s="370"/>
      <c r="E54" s="370"/>
      <c r="F54" s="371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6.4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6.4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80">
        <v>1</v>
      </c>
      <c r="B90" s="381"/>
      <c r="C90" s="381"/>
      <c r="D90" s="381"/>
      <c r="E90" s="381"/>
      <c r="F90" s="382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6.4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6.4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6.4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72">
        <v>1</v>
      </c>
      <c r="B131" s="370"/>
      <c r="C131" s="370"/>
      <c r="D131" s="370"/>
      <c r="E131" s="370"/>
      <c r="F131" s="371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6.4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6.4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6.4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69">
        <v>1</v>
      </c>
      <c r="B171" s="370"/>
      <c r="C171" s="370"/>
      <c r="D171" s="370"/>
      <c r="E171" s="370"/>
      <c r="F171" s="371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72">
        <v>1</v>
      </c>
      <c r="B208" s="370"/>
      <c r="C208" s="370"/>
      <c r="D208" s="370"/>
      <c r="E208" s="370"/>
      <c r="F208" s="371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6.4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72">
        <v>1</v>
      </c>
      <c r="B247" s="370"/>
      <c r="C247" s="370"/>
      <c r="D247" s="370"/>
      <c r="E247" s="370"/>
      <c r="F247" s="371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6.4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6.4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6.4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6.4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6.4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6.4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72">
        <v>1</v>
      </c>
      <c r="B288" s="370"/>
      <c r="C288" s="370"/>
      <c r="D288" s="370"/>
      <c r="E288" s="370"/>
      <c r="F288" s="371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6.4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6.4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6.4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6.4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72">
        <v>1</v>
      </c>
      <c r="B330" s="370"/>
      <c r="C330" s="370"/>
      <c r="D330" s="370"/>
      <c r="E330" s="370"/>
      <c r="F330" s="371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6.4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6.4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6.4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600000000000001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73" t="s">
        <v>133</v>
      </c>
      <c r="L348" s="37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6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6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600000000000001">
      <c r="A351" s="160"/>
      <c r="B351" s="5"/>
      <c r="C351" s="5"/>
      <c r="D351" s="374" t="s">
        <v>175</v>
      </c>
      <c r="E351" s="375"/>
      <c r="F351" s="375"/>
      <c r="G351" s="375"/>
      <c r="H351" s="241"/>
      <c r="I351" s="186" t="s">
        <v>132</v>
      </c>
      <c r="J351" s="5"/>
      <c r="K351" s="373" t="s">
        <v>133</v>
      </c>
      <c r="L351" s="37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95C9FB52-6E0C-4F76-9905-2D0E559DAA60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CED16F2-1FF4-4BC1-8E61-049FCC2CE58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6384" width="9.10937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9" t="s">
        <v>176</v>
      </c>
      <c r="K1" s="390"/>
      <c r="L1" s="39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0"/>
      <c r="K2" s="390"/>
      <c r="L2" s="39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0"/>
      <c r="K3" s="390"/>
      <c r="L3" s="39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0"/>
      <c r="K4" s="390"/>
      <c r="L4" s="39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0"/>
      <c r="K5" s="390"/>
      <c r="L5" s="39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6"/>
      <c r="H6" s="407"/>
      <c r="I6" s="407"/>
      <c r="J6" s="407"/>
      <c r="K6" s="40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2" t="s">
        <v>161</v>
      </c>
      <c r="H8" s="412"/>
      <c r="I8" s="412"/>
      <c r="J8" s="412"/>
      <c r="K8" s="41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8"/>
      <c r="H17" s="409"/>
      <c r="I17" s="409"/>
      <c r="J17" s="409"/>
      <c r="K17" s="40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76"/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4"/>
      <c r="D19" s="415"/>
      <c r="E19" s="415"/>
      <c r="F19" s="415"/>
      <c r="G19" s="415"/>
      <c r="H19" s="415"/>
      <c r="I19" s="415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87" t="s">
        <v>179</v>
      </c>
      <c r="D20" s="388"/>
      <c r="E20" s="388"/>
      <c r="F20" s="388"/>
      <c r="G20" s="388"/>
      <c r="H20" s="388"/>
      <c r="I20" s="388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87" t="s">
        <v>180</v>
      </c>
      <c r="D21" s="388"/>
      <c r="E21" s="388"/>
      <c r="F21" s="388"/>
      <c r="G21" s="388"/>
      <c r="H21" s="388"/>
      <c r="I21" s="388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87" t="s">
        <v>178</v>
      </c>
      <c r="D22" s="388"/>
      <c r="E22" s="388"/>
      <c r="F22" s="388"/>
      <c r="G22" s="388"/>
      <c r="H22" s="388"/>
      <c r="I22" s="38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5" t="s">
        <v>7</v>
      </c>
      <c r="H25" s="40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3" t="s">
        <v>2</v>
      </c>
      <c r="B27" s="394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385" t="s">
        <v>144</v>
      </c>
      <c r="L27" s="38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386"/>
      <c r="L28" s="38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77" t="s">
        <v>139</v>
      </c>
      <c r="B29" s="378"/>
      <c r="C29" s="378"/>
      <c r="D29" s="378"/>
      <c r="E29" s="378"/>
      <c r="F29" s="37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69">
        <v>1</v>
      </c>
      <c r="B54" s="370"/>
      <c r="C54" s="370"/>
      <c r="D54" s="370"/>
      <c r="E54" s="370"/>
      <c r="F54" s="371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6.4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6.4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80">
        <v>1</v>
      </c>
      <c r="B90" s="381"/>
      <c r="C90" s="381"/>
      <c r="D90" s="381"/>
      <c r="E90" s="381"/>
      <c r="F90" s="382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6.4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6.4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6.4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72">
        <v>1</v>
      </c>
      <c r="B131" s="370"/>
      <c r="C131" s="370"/>
      <c r="D131" s="370"/>
      <c r="E131" s="370"/>
      <c r="F131" s="371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6.4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6.4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6.4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69">
        <v>1</v>
      </c>
      <c r="B171" s="370"/>
      <c r="C171" s="370"/>
      <c r="D171" s="370"/>
      <c r="E171" s="370"/>
      <c r="F171" s="371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72">
        <v>1</v>
      </c>
      <c r="B208" s="370"/>
      <c r="C208" s="370"/>
      <c r="D208" s="370"/>
      <c r="E208" s="370"/>
      <c r="F208" s="371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6.4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72">
        <v>1</v>
      </c>
      <c r="B247" s="370"/>
      <c r="C247" s="370"/>
      <c r="D247" s="370"/>
      <c r="E247" s="370"/>
      <c r="F247" s="371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6.4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6.4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6.4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6.4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6.4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6.4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72">
        <v>1</v>
      </c>
      <c r="B288" s="370"/>
      <c r="C288" s="370"/>
      <c r="D288" s="370"/>
      <c r="E288" s="370"/>
      <c r="F288" s="371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6.4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6.4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6.4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6.4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72">
        <v>1</v>
      </c>
      <c r="B330" s="370"/>
      <c r="C330" s="370"/>
      <c r="D330" s="370"/>
      <c r="E330" s="370"/>
      <c r="F330" s="371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6.4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6.4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6.4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600000000000001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73" t="s">
        <v>133</v>
      </c>
      <c r="L348" s="37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6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6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600000000000001">
      <c r="A351" s="160"/>
      <c r="B351" s="5"/>
      <c r="C351" s="5"/>
      <c r="D351" s="374" t="s">
        <v>175</v>
      </c>
      <c r="E351" s="375"/>
      <c r="F351" s="375"/>
      <c r="G351" s="375"/>
      <c r="H351" s="241"/>
      <c r="I351" s="186" t="s">
        <v>132</v>
      </c>
      <c r="J351" s="5"/>
      <c r="K351" s="373" t="s">
        <v>133</v>
      </c>
      <c r="L351" s="37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95C9FB52-6E0C-4F76-9905-2D0E559DAA60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CED16F2-1FF4-4BC1-8E61-049FCC2CE58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6384" width="9.10937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06"/>
      <c r="H6" s="407"/>
      <c r="I6" s="407"/>
      <c r="J6" s="407"/>
      <c r="K6" s="40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12" t="s">
        <v>161</v>
      </c>
      <c r="H8" s="412"/>
      <c r="I8" s="412"/>
      <c r="J8" s="412"/>
      <c r="K8" s="41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</row>
    <row r="16" spans="1:3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</row>
    <row r="17" spans="1:17">
      <c r="A17" s="5"/>
      <c r="B17" s="169"/>
      <c r="C17" s="169"/>
      <c r="D17" s="169"/>
      <c r="E17" s="388"/>
      <c r="F17" s="388"/>
      <c r="G17" s="388"/>
      <c r="H17" s="388"/>
      <c r="I17" s="388"/>
      <c r="J17" s="388"/>
      <c r="K17" s="388"/>
      <c r="L17" s="169"/>
      <c r="M17" s="3"/>
      <c r="N17" s="3"/>
      <c r="O17" s="3"/>
      <c r="P17" s="3"/>
    </row>
    <row r="18" spans="1:17" ht="12" customHeight="1">
      <c r="A18" s="376" t="s">
        <v>177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4"/>
      <c r="D22" s="416"/>
      <c r="E22" s="416"/>
      <c r="F22" s="416"/>
      <c r="G22" s="416"/>
      <c r="H22" s="416"/>
      <c r="I22" s="416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05" t="s">
        <v>7</v>
      </c>
      <c r="H25" s="405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93" t="s">
        <v>2</v>
      </c>
      <c r="B27" s="394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385" t="s">
        <v>144</v>
      </c>
      <c r="L27" s="383" t="s">
        <v>168</v>
      </c>
      <c r="M27" s="105"/>
      <c r="N27" s="3"/>
      <c r="O27" s="3"/>
      <c r="P27" s="3"/>
    </row>
    <row r="28" spans="1:17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386"/>
      <c r="L28" s="384"/>
      <c r="M28" s="3"/>
      <c r="N28" s="3"/>
      <c r="O28" s="3"/>
      <c r="P28" s="3"/>
      <c r="Q28" s="3"/>
    </row>
    <row r="29" spans="1:17" ht="11.25" customHeight="1">
      <c r="A29" s="377" t="s">
        <v>139</v>
      </c>
      <c r="B29" s="378"/>
      <c r="C29" s="378"/>
      <c r="D29" s="378"/>
      <c r="E29" s="378"/>
      <c r="F29" s="37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369">
        <v>1</v>
      </c>
      <c r="B53" s="370"/>
      <c r="C53" s="370"/>
      <c r="D53" s="370"/>
      <c r="E53" s="370"/>
      <c r="F53" s="371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6.4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6.4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80">
        <v>1</v>
      </c>
      <c r="B90" s="381"/>
      <c r="C90" s="381"/>
      <c r="D90" s="381"/>
      <c r="E90" s="381"/>
      <c r="F90" s="382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6.4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6.4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6.4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6.4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6.4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6.4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72">
        <v>1</v>
      </c>
      <c r="B135" s="370"/>
      <c r="C135" s="370"/>
      <c r="D135" s="370"/>
      <c r="E135" s="370"/>
      <c r="F135" s="371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6.4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6.4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6.4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0.399999999999999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0.399999999999999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0.399999999999999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0.399999999999999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6.4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6.4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6.4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369">
        <v>1</v>
      </c>
      <c r="B179" s="370"/>
      <c r="C179" s="370"/>
      <c r="D179" s="370"/>
      <c r="E179" s="370"/>
      <c r="F179" s="371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72">
        <v>1</v>
      </c>
      <c r="B217" s="370"/>
      <c r="C217" s="370"/>
      <c r="D217" s="370"/>
      <c r="E217" s="370"/>
      <c r="F217" s="371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72">
        <v>1</v>
      </c>
      <c r="B264" s="370"/>
      <c r="C264" s="370"/>
      <c r="D264" s="370"/>
      <c r="E264" s="370"/>
      <c r="F264" s="371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6.4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6.4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0.399999999999999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0.399999999999999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0.399999999999999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6.4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6.4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0.399999999999999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6.4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6.4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6.4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6.4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6.4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0.399999999999999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72">
        <v>1</v>
      </c>
      <c r="B310" s="370"/>
      <c r="C310" s="370"/>
      <c r="D310" s="370"/>
      <c r="E310" s="370"/>
      <c r="F310" s="371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6.4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0.399999999999999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0.399999999999999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6.4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0.399999999999999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6.4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6.4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6.4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6.4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72">
        <v>1</v>
      </c>
      <c r="B363" s="370"/>
      <c r="C363" s="370"/>
      <c r="D363" s="370"/>
      <c r="E363" s="370"/>
      <c r="F363" s="371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0.399999999999999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0.399999999999999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0.399999999999999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6.4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6.4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6.4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600000000000001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373" t="s">
        <v>133</v>
      </c>
      <c r="L385" s="373"/>
      <c r="M385" s="3"/>
      <c r="N385" s="3"/>
      <c r="O385" s="3"/>
      <c r="P385" s="3"/>
      <c r="Q385" s="3"/>
    </row>
    <row r="386" spans="1:17" ht="15.6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6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600000000000001">
      <c r="A388" s="160"/>
      <c r="B388" s="5"/>
      <c r="C388" s="5"/>
      <c r="D388" s="374" t="s">
        <v>175</v>
      </c>
      <c r="E388" s="375"/>
      <c r="F388" s="375"/>
      <c r="G388" s="375"/>
      <c r="H388" s="241"/>
      <c r="I388" s="186" t="s">
        <v>132</v>
      </c>
      <c r="J388" s="5"/>
      <c r="K388" s="373" t="s">
        <v>133</v>
      </c>
      <c r="L388" s="373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95C9FB52-6E0C-4F76-9905-2D0E559DAA60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CED16F2-1FF4-4BC1-8E61-049FCC2CE58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519"/>
  <sheetViews>
    <sheetView showZeros="0" tabSelected="1" zoomScaleNormal="100" zoomScaleSheetLayoutView="120" workbookViewId="0">
      <selection activeCell="R25" sqref="R25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96" customWidth="1"/>
    <col min="7" max="7" width="34.33203125" style="1" customWidth="1"/>
    <col min="8" max="8" width="5" style="1" customWidth="1"/>
    <col min="9" max="9" width="12.88671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bestFit="1" customWidth="1"/>
    <col min="18" max="18" width="34.44140625" style="1" customWidth="1"/>
    <col min="19" max="16384" width="9.10937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699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59"/>
      <c r="K6" s="35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12" t="s">
        <v>161</v>
      </c>
      <c r="H8" s="412"/>
      <c r="I8" s="412"/>
      <c r="J8" s="412"/>
      <c r="K8" s="412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</row>
    <row r="16" spans="1:3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</row>
    <row r="17" spans="1:19">
      <c r="A17" s="297"/>
      <c r="B17" s="299"/>
      <c r="C17" s="299"/>
      <c r="D17" s="299"/>
      <c r="E17" s="388" t="s">
        <v>703</v>
      </c>
      <c r="F17" s="388"/>
      <c r="G17" s="388"/>
      <c r="H17" s="388"/>
      <c r="I17" s="388"/>
      <c r="J17" s="388"/>
      <c r="K17" s="388"/>
      <c r="L17" s="299"/>
      <c r="M17" s="3"/>
      <c r="N17" s="3"/>
      <c r="O17" s="3"/>
      <c r="P17" s="3"/>
    </row>
    <row r="18" spans="1:19" ht="12" customHeight="1">
      <c r="A18" s="376" t="s">
        <v>177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104"/>
      <c r="N18" s="3"/>
      <c r="O18" s="3"/>
      <c r="P18" s="3"/>
    </row>
    <row r="19" spans="1:19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/>
      <c r="M19" s="104"/>
      <c r="N19" s="3"/>
      <c r="O19" s="3"/>
      <c r="P19" s="3"/>
    </row>
    <row r="20" spans="1:19" ht="11.25" customHeight="1">
      <c r="A20" s="3"/>
      <c r="B20" s="3"/>
      <c r="C20" s="3"/>
      <c r="D20" s="3"/>
      <c r="E20" s="3"/>
      <c r="F20" s="3"/>
      <c r="G20" s="3"/>
      <c r="H20" s="3"/>
      <c r="I20" s="3"/>
      <c r="J20" s="360">
        <v>21</v>
      </c>
      <c r="K20" s="174">
        <v>900</v>
      </c>
      <c r="L20" s="175">
        <v>2991</v>
      </c>
      <c r="M20" s="104"/>
      <c r="N20" s="3"/>
      <c r="O20" s="3"/>
      <c r="P20" s="3"/>
    </row>
    <row r="21" spans="1:19" ht="12" customHeight="1">
      <c r="A21" s="3"/>
      <c r="B21" s="3"/>
      <c r="C21" s="3"/>
      <c r="D21" s="3"/>
      <c r="E21" s="23"/>
      <c r="F21" s="26"/>
      <c r="H21" s="3"/>
      <c r="I21" s="176"/>
      <c r="J21" s="176" t="s">
        <v>700</v>
      </c>
      <c r="K21" s="177" t="s">
        <v>701</v>
      </c>
      <c r="L21" s="177" t="s">
        <v>702</v>
      </c>
      <c r="M21" s="104"/>
      <c r="N21" s="3"/>
      <c r="O21" s="3"/>
      <c r="P21" s="3"/>
    </row>
    <row r="22" spans="1:19" ht="12.75" customHeight="1">
      <c r="A22" s="3"/>
      <c r="B22" s="3"/>
      <c r="C22" s="414"/>
      <c r="D22" s="416"/>
      <c r="E22" s="416"/>
      <c r="F22" s="416"/>
      <c r="G22" s="416"/>
      <c r="H22" s="416"/>
      <c r="I22" s="416"/>
      <c r="J22" s="4"/>
      <c r="K22" s="177"/>
      <c r="L22" s="16"/>
      <c r="M22" s="104"/>
      <c r="N22" s="3"/>
      <c r="O22" s="3"/>
      <c r="P22" s="3"/>
    </row>
    <row r="23" spans="1:19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230">
        <v>11</v>
      </c>
      <c r="L23" s="15">
        <v>1</v>
      </c>
      <c r="M23" s="104"/>
      <c r="N23" s="3"/>
      <c r="O23" s="3"/>
      <c r="P23" s="3"/>
    </row>
    <row r="24" spans="1:19" ht="12.75" customHeight="1">
      <c r="A24" s="3"/>
      <c r="B24" s="3"/>
      <c r="C24" s="297"/>
      <c r="D24" s="4"/>
      <c r="E24" s="4"/>
      <c r="F24" s="4"/>
      <c r="G24" s="229" t="s">
        <v>167</v>
      </c>
      <c r="H24" s="234">
        <v>1</v>
      </c>
      <c r="I24" s="236">
        <v>1</v>
      </c>
      <c r="J24" s="231">
        <v>1</v>
      </c>
      <c r="K24" s="15">
        <v>1</v>
      </c>
      <c r="L24" s="15">
        <v>1</v>
      </c>
      <c r="M24" s="104"/>
      <c r="N24" s="3"/>
      <c r="O24" s="3"/>
      <c r="P24" s="3"/>
    </row>
    <row r="25" spans="1:19" ht="13.5" customHeight="1">
      <c r="A25" s="3"/>
      <c r="B25" s="3"/>
      <c r="C25" s="297"/>
      <c r="D25" s="4"/>
      <c r="E25" s="4"/>
      <c r="F25" s="4"/>
      <c r="G25" s="405" t="s">
        <v>7</v>
      </c>
      <c r="H25" s="405"/>
      <c r="I25" s="233">
        <v>7</v>
      </c>
      <c r="J25" s="235">
        <v>6</v>
      </c>
      <c r="K25" s="15">
        <v>1</v>
      </c>
      <c r="L25" s="15">
        <v>1</v>
      </c>
      <c r="M25" s="104"/>
      <c r="N25" s="3"/>
      <c r="O25" s="3"/>
      <c r="P25" s="3"/>
    </row>
    <row r="26" spans="1:19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9" ht="24" customHeight="1">
      <c r="A27" s="419" t="s">
        <v>2</v>
      </c>
      <c r="B27" s="395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385" t="s">
        <v>144</v>
      </c>
      <c r="L27" s="383" t="s">
        <v>168</v>
      </c>
      <c r="M27" s="105"/>
      <c r="N27" s="3"/>
      <c r="O27" s="3"/>
      <c r="P27" s="3"/>
    </row>
    <row r="28" spans="1:19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386"/>
      <c r="L28" s="384"/>
      <c r="M28" s="3"/>
      <c r="N28" s="3"/>
      <c r="O28" s="3"/>
      <c r="P28" s="3"/>
      <c r="Q28" s="3"/>
    </row>
    <row r="29" spans="1:19" ht="11.25" customHeight="1">
      <c r="A29" s="377" t="s">
        <v>139</v>
      </c>
      <c r="B29" s="378"/>
      <c r="C29" s="378"/>
      <c r="D29" s="378"/>
      <c r="E29" s="378"/>
      <c r="F29" s="37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9" s="12" customFormat="1" ht="21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I35</f>
        <v>0</v>
      </c>
      <c r="J30" s="110">
        <f>J35</f>
        <v>0</v>
      </c>
      <c r="K30" s="111">
        <f>K35</f>
        <v>0</v>
      </c>
      <c r="L30" s="110">
        <f>L35</f>
        <v>0</v>
      </c>
      <c r="M30" s="96"/>
      <c r="N30" s="96"/>
      <c r="O30" s="96"/>
      <c r="P30" s="96"/>
      <c r="Q30" s="96"/>
    </row>
    <row r="31" spans="1:19" ht="26.25" customHeight="1">
      <c r="A31" s="32">
        <v>2</v>
      </c>
      <c r="B31" s="75">
        <v>2</v>
      </c>
      <c r="C31" s="53"/>
      <c r="D31" s="63"/>
      <c r="E31" s="46"/>
      <c r="F31" s="33"/>
      <c r="G31" s="68" t="s">
        <v>697</v>
      </c>
      <c r="H31" s="195">
        <v>13</v>
      </c>
      <c r="I31" s="118">
        <f>I35</f>
        <v>0</v>
      </c>
      <c r="J31" s="119">
        <f>J35</f>
        <v>0</v>
      </c>
      <c r="K31" s="118">
        <f>K35</f>
        <v>0</v>
      </c>
      <c r="L31" s="118">
        <f>L35</f>
        <v>0</v>
      </c>
      <c r="M31" s="3"/>
      <c r="N31" s="3"/>
      <c r="O31" s="3"/>
      <c r="P31" s="3"/>
      <c r="Q31" s="3"/>
    </row>
    <row r="32" spans="1:19" ht="27" customHeight="1">
      <c r="A32" s="31">
        <v>2</v>
      </c>
      <c r="B32" s="30">
        <v>2</v>
      </c>
      <c r="C32" s="47">
        <v>1</v>
      </c>
      <c r="D32" s="58"/>
      <c r="E32" s="30"/>
      <c r="F32" s="40"/>
      <c r="G32" s="223" t="s">
        <v>697</v>
      </c>
      <c r="H32" s="195">
        <v>14</v>
      </c>
      <c r="I32" s="127">
        <f>I35</f>
        <v>0</v>
      </c>
      <c r="J32" s="129">
        <f>J35</f>
        <v>0</v>
      </c>
      <c r="K32" s="127">
        <f>K35</f>
        <v>0</v>
      </c>
      <c r="L32" s="129">
        <f>L35</f>
        <v>0</v>
      </c>
      <c r="M32" s="3"/>
      <c r="N32" s="3"/>
      <c r="O32" s="3"/>
      <c r="P32" s="3"/>
      <c r="Q32" s="349"/>
      <c r="R32"/>
      <c r="S32" s="349"/>
    </row>
    <row r="33" spans="1:19" ht="20.25" customHeight="1">
      <c r="A33" s="31">
        <v>2</v>
      </c>
      <c r="B33" s="30">
        <v>2</v>
      </c>
      <c r="C33" s="47">
        <v>1</v>
      </c>
      <c r="D33" s="58">
        <v>1</v>
      </c>
      <c r="E33" s="30"/>
      <c r="F33" s="40"/>
      <c r="G33" s="223" t="s">
        <v>697</v>
      </c>
      <c r="H33" s="195">
        <v>15</v>
      </c>
      <c r="I33" s="127">
        <f>I35</f>
        <v>0</v>
      </c>
      <c r="J33" s="129">
        <f t="shared" ref="J33" si="0">J34</f>
        <v>0</v>
      </c>
      <c r="K33" s="148">
        <f>K35</f>
        <v>0</v>
      </c>
      <c r="L33" s="148">
        <f>L35</f>
        <v>0</v>
      </c>
      <c r="M33" s="3"/>
      <c r="N33" s="3"/>
      <c r="O33" s="3"/>
      <c r="P33" s="3"/>
      <c r="Q33" s="349"/>
      <c r="R33" s="349"/>
      <c r="S33"/>
    </row>
    <row r="34" spans="1:19" ht="24.75" customHeight="1">
      <c r="A34" s="34">
        <v>2</v>
      </c>
      <c r="B34" s="43">
        <v>2</v>
      </c>
      <c r="C34" s="50">
        <v>1</v>
      </c>
      <c r="D34" s="60">
        <v>1</v>
      </c>
      <c r="E34" s="43">
        <v>1</v>
      </c>
      <c r="F34" s="70"/>
      <c r="G34" s="223" t="s">
        <v>697</v>
      </c>
      <c r="H34" s="195">
        <v>16</v>
      </c>
      <c r="I34" s="149">
        <f>I35</f>
        <v>0</v>
      </c>
      <c r="J34" s="149">
        <f>J35</f>
        <v>0</v>
      </c>
      <c r="K34" s="151">
        <f>K35</f>
        <v>0</v>
      </c>
      <c r="L34" s="151">
        <f>L35</f>
        <v>0</v>
      </c>
      <c r="M34" s="3"/>
      <c r="N34" s="3"/>
      <c r="O34" s="3"/>
      <c r="P34" s="3"/>
      <c r="Q34" s="349"/>
      <c r="R34" s="349"/>
      <c r="S34"/>
    </row>
    <row r="35" spans="1:19" ht="21.75" customHeight="1">
      <c r="A35" s="368">
        <v>2</v>
      </c>
      <c r="B35" s="361">
        <v>2</v>
      </c>
      <c r="C35" s="362">
        <v>1</v>
      </c>
      <c r="D35" s="362">
        <v>1</v>
      </c>
      <c r="E35" s="362">
        <v>1</v>
      </c>
      <c r="F35" s="363">
        <v>30</v>
      </c>
      <c r="G35" s="364" t="s">
        <v>696</v>
      </c>
      <c r="H35" s="365">
        <v>31</v>
      </c>
      <c r="I35" s="366">
        <f>J35+K35+L35</f>
        <v>0</v>
      </c>
      <c r="J35" s="367"/>
      <c r="K35" s="367"/>
      <c r="L35" s="367"/>
      <c r="M35" s="3"/>
      <c r="N35" s="3"/>
      <c r="O35" s="3"/>
      <c r="P35" s="3"/>
      <c r="Q35" s="349"/>
      <c r="R35" s="349"/>
      <c r="S35"/>
    </row>
    <row r="36" spans="1:19" ht="18.75" customHeight="1">
      <c r="A36" s="98"/>
      <c r="B36" s="98"/>
      <c r="C36" s="99"/>
      <c r="D36" s="80"/>
      <c r="E36" s="100"/>
      <c r="F36" s="101"/>
      <c r="G36" s="353" t="s">
        <v>138</v>
      </c>
      <c r="H36" s="195">
        <v>331</v>
      </c>
      <c r="I36" s="140">
        <f>I30</f>
        <v>0</v>
      </c>
      <c r="J36" s="140">
        <f>J30</f>
        <v>0</v>
      </c>
      <c r="K36" s="140">
        <f>K30</f>
        <v>0</v>
      </c>
      <c r="L36" s="140">
        <f>L30</f>
        <v>0</v>
      </c>
      <c r="M36" s="3"/>
      <c r="N36" s="3"/>
      <c r="O36" s="3"/>
      <c r="P36" s="3"/>
      <c r="Q36" s="3"/>
    </row>
    <row r="37" spans="1:19" ht="18.75" customHeight="1">
      <c r="A37" s="3"/>
      <c r="B37" s="3"/>
      <c r="C37" s="3"/>
      <c r="D37" s="3"/>
      <c r="E37" s="3"/>
      <c r="F37" s="14"/>
      <c r="G37" s="96"/>
      <c r="H37" s="195"/>
      <c r="I37" s="355"/>
      <c r="J37" s="356"/>
      <c r="K37" s="356"/>
      <c r="L37" s="356"/>
      <c r="M37" s="3"/>
      <c r="N37" s="3"/>
      <c r="O37" s="3"/>
      <c r="P37" s="3"/>
      <c r="Q37" s="3"/>
    </row>
    <row r="38" spans="1:19" ht="18.75" customHeight="1">
      <c r="A38" s="3"/>
      <c r="B38" s="3"/>
      <c r="C38" s="3"/>
      <c r="D38" s="82"/>
      <c r="E38" s="82"/>
      <c r="F38" s="242"/>
      <c r="G38" s="358"/>
      <c r="H38" s="354"/>
      <c r="I38" s="357"/>
      <c r="J38" s="356"/>
      <c r="K38" s="357"/>
      <c r="L38" s="357"/>
      <c r="M38" s="3"/>
      <c r="N38" s="3"/>
      <c r="O38" s="3"/>
      <c r="P38" s="3"/>
      <c r="Q38" s="3"/>
    </row>
    <row r="39" spans="1:19" ht="18.600000000000001">
      <c r="A39" s="187"/>
      <c r="B39" s="188"/>
      <c r="C39" s="188"/>
      <c r="D39" s="239" t="s">
        <v>174</v>
      </c>
      <c r="E39" s="298"/>
      <c r="F39" s="298"/>
      <c r="G39" s="298"/>
      <c r="H39" s="350"/>
      <c r="I39" s="352" t="s">
        <v>132</v>
      </c>
      <c r="J39" s="3"/>
      <c r="K39" s="373" t="s">
        <v>133</v>
      </c>
      <c r="L39" s="373"/>
      <c r="M39" s="3"/>
      <c r="N39" s="3"/>
      <c r="O39" s="3"/>
      <c r="P39" s="3"/>
      <c r="Q39" s="3"/>
    </row>
    <row r="40" spans="1:19" ht="15.6">
      <c r="B40" s="3"/>
      <c r="C40" s="3"/>
      <c r="D40" s="3"/>
      <c r="E40" s="3"/>
      <c r="F40" s="14"/>
      <c r="G40" s="3"/>
      <c r="H40" s="3"/>
      <c r="I40" s="161"/>
      <c r="J40" s="3"/>
      <c r="K40" s="161"/>
      <c r="L40" s="161"/>
      <c r="M40" s="3"/>
      <c r="N40" s="3"/>
      <c r="O40" s="3"/>
      <c r="P40" s="3"/>
      <c r="Q40" s="3"/>
    </row>
    <row r="41" spans="1:19" ht="15.6">
      <c r="B41" s="3"/>
      <c r="C41" s="3"/>
      <c r="D41" s="82"/>
      <c r="E41" s="82"/>
      <c r="F41" s="242"/>
      <c r="G41" s="82"/>
      <c r="H41" s="3"/>
      <c r="I41" s="161"/>
      <c r="J41" s="3"/>
      <c r="K41" s="243"/>
      <c r="L41" s="243"/>
      <c r="M41" s="3"/>
      <c r="N41" s="3"/>
      <c r="O41" s="3"/>
      <c r="P41" s="3"/>
      <c r="Q41" s="3"/>
    </row>
    <row r="42" spans="1:19" ht="26.25" customHeight="1">
      <c r="A42" s="160"/>
      <c r="B42" s="297"/>
      <c r="C42" s="297"/>
      <c r="D42" s="417" t="s">
        <v>698</v>
      </c>
      <c r="E42" s="418"/>
      <c r="F42" s="418"/>
      <c r="G42" s="418"/>
      <c r="H42" s="351"/>
      <c r="I42" s="186" t="s">
        <v>132</v>
      </c>
      <c r="J42" s="297"/>
      <c r="K42" s="373" t="s">
        <v>133</v>
      </c>
      <c r="L42" s="373"/>
      <c r="M42" s="3"/>
      <c r="N42" s="3"/>
      <c r="O42" s="3"/>
      <c r="P42" s="3"/>
      <c r="Q42" s="3"/>
    </row>
    <row r="43" spans="1:19">
      <c r="B43" s="3"/>
      <c r="C43" s="3"/>
      <c r="D43" s="3"/>
      <c r="E43" s="3"/>
      <c r="F43" s="1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9">
      <c r="A44" s="3"/>
      <c r="B44" s="3"/>
      <c r="C44" s="3"/>
      <c r="D44" s="3"/>
      <c r="E44" s="3"/>
      <c r="F44" s="1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9">
      <c r="P45" s="3"/>
    </row>
    <row r="46" spans="1:19">
      <c r="P46" s="3"/>
    </row>
    <row r="47" spans="1:19">
      <c r="P47" s="3"/>
    </row>
    <row r="48" spans="1:19">
      <c r="G48" s="160"/>
      <c r="P48" s="3"/>
    </row>
    <row r="49" spans="16:16">
      <c r="P49" s="3"/>
    </row>
    <row r="50" spans="16:16">
      <c r="P50" s="3"/>
    </row>
    <row r="51" spans="16:16">
      <c r="P51" s="3"/>
    </row>
    <row r="52" spans="16:16">
      <c r="P52" s="3"/>
    </row>
    <row r="53" spans="16:16">
      <c r="P53" s="3"/>
    </row>
    <row r="54" spans="16:16">
      <c r="P54" s="3"/>
    </row>
    <row r="55" spans="16:16">
      <c r="P55" s="3"/>
    </row>
    <row r="56" spans="16:16">
      <c r="P56" s="3"/>
    </row>
    <row r="57" spans="16:16">
      <c r="P57" s="3"/>
    </row>
    <row r="58" spans="16:16">
      <c r="P58" s="3"/>
    </row>
    <row r="59" spans="16:16">
      <c r="P59" s="3"/>
    </row>
    <row r="60" spans="16:16">
      <c r="P60" s="3"/>
    </row>
    <row r="61" spans="16:16">
      <c r="P61" s="3"/>
    </row>
    <row r="62" spans="16:16">
      <c r="P62" s="3"/>
    </row>
    <row r="63" spans="16:16">
      <c r="P63" s="3"/>
    </row>
    <row r="64" spans="16:16">
      <c r="P64" s="3"/>
    </row>
    <row r="65" spans="16:16">
      <c r="P65" s="3"/>
    </row>
    <row r="66" spans="16:16">
      <c r="P66" s="3"/>
    </row>
    <row r="67" spans="16:16">
      <c r="P67" s="3"/>
    </row>
    <row r="68" spans="16:16">
      <c r="P68" s="3"/>
    </row>
    <row r="69" spans="16:16">
      <c r="P69" s="3"/>
    </row>
    <row r="70" spans="16:16">
      <c r="P70" s="3"/>
    </row>
    <row r="71" spans="16:16">
      <c r="P71" s="3"/>
    </row>
    <row r="72" spans="16:16">
      <c r="P72" s="3"/>
    </row>
    <row r="73" spans="16:16">
      <c r="P73" s="3"/>
    </row>
    <row r="74" spans="16:16">
      <c r="P74" s="3"/>
    </row>
    <row r="75" spans="16:16">
      <c r="P75" s="3"/>
    </row>
    <row r="76" spans="16:16">
      <c r="P76" s="3"/>
    </row>
    <row r="77" spans="16:16">
      <c r="P77" s="3"/>
    </row>
    <row r="78" spans="16:16">
      <c r="P78" s="3"/>
    </row>
    <row r="79" spans="16:16">
      <c r="P79" s="3"/>
    </row>
    <row r="80" spans="16:16">
      <c r="P80" s="3"/>
    </row>
    <row r="81" spans="16:16">
      <c r="P81" s="3"/>
    </row>
    <row r="82" spans="16:16">
      <c r="P82" s="3"/>
    </row>
    <row r="83" spans="16:16">
      <c r="P83" s="3"/>
    </row>
    <row r="84" spans="16:16">
      <c r="P84" s="3"/>
    </row>
    <row r="85" spans="16:16">
      <c r="P85" s="3"/>
    </row>
    <row r="86" spans="16:16">
      <c r="P86" s="3"/>
    </row>
    <row r="87" spans="16:16">
      <c r="P87" s="3"/>
    </row>
    <row r="88" spans="16:16">
      <c r="P88" s="3"/>
    </row>
    <row r="89" spans="16:16">
      <c r="P89" s="3"/>
    </row>
    <row r="90" spans="16:16">
      <c r="P90" s="3"/>
    </row>
    <row r="91" spans="16:16">
      <c r="P91" s="3"/>
    </row>
    <row r="92" spans="16:16">
      <c r="P92" s="3"/>
    </row>
    <row r="93" spans="16:16">
      <c r="P93" s="3"/>
    </row>
    <row r="94" spans="16:16">
      <c r="P94" s="3"/>
    </row>
    <row r="95" spans="16:16">
      <c r="P95" s="3"/>
    </row>
    <row r="96" spans="16:16">
      <c r="P96" s="3"/>
    </row>
    <row r="97" spans="16:16">
      <c r="P97" s="3"/>
    </row>
    <row r="98" spans="16:16">
      <c r="P98" s="3"/>
    </row>
    <row r="99" spans="16:16">
      <c r="P99" s="3"/>
    </row>
    <row r="100" spans="16:16">
      <c r="P100" s="3"/>
    </row>
    <row r="101" spans="16:16">
      <c r="P101" s="3"/>
    </row>
    <row r="102" spans="16:16">
      <c r="P102" s="3"/>
    </row>
    <row r="103" spans="16:16">
      <c r="P103" s="3"/>
    </row>
    <row r="104" spans="16:16">
      <c r="P104" s="3"/>
    </row>
    <row r="105" spans="16:16">
      <c r="P105" s="3"/>
    </row>
    <row r="106" spans="16:16">
      <c r="P106" s="3"/>
    </row>
    <row r="107" spans="16:16">
      <c r="P107" s="3"/>
    </row>
    <row r="108" spans="16:16">
      <c r="P108" s="3"/>
    </row>
    <row r="109" spans="16:16">
      <c r="P109" s="3"/>
    </row>
    <row r="110" spans="16:16">
      <c r="P110" s="3"/>
    </row>
    <row r="111" spans="16:16">
      <c r="P111" s="3"/>
    </row>
    <row r="112" spans="16:16">
      <c r="P112" s="3"/>
    </row>
    <row r="113" spans="16:16">
      <c r="P113" s="3"/>
    </row>
    <row r="114" spans="16:16">
      <c r="P114" s="3"/>
    </row>
    <row r="115" spans="16:16">
      <c r="P115" s="3"/>
    </row>
    <row r="116" spans="16:16">
      <c r="P116" s="3"/>
    </row>
    <row r="117" spans="16:16">
      <c r="P117" s="3"/>
    </row>
    <row r="118" spans="16:16">
      <c r="P118" s="3"/>
    </row>
    <row r="119" spans="16:16">
      <c r="P119" s="3"/>
    </row>
    <row r="120" spans="16:16">
      <c r="P120" s="3"/>
    </row>
    <row r="121" spans="16:16">
      <c r="P121" s="3"/>
    </row>
    <row r="122" spans="16:16">
      <c r="P122" s="3"/>
    </row>
    <row r="123" spans="16:16">
      <c r="P123" s="3"/>
    </row>
    <row r="124" spans="16:16">
      <c r="P124" s="3"/>
    </row>
    <row r="125" spans="16:16">
      <c r="P125" s="3"/>
    </row>
    <row r="126" spans="16:16">
      <c r="P126" s="3"/>
    </row>
    <row r="127" spans="16:16">
      <c r="P127" s="3"/>
    </row>
    <row r="128" spans="16:16">
      <c r="P128" s="3"/>
    </row>
    <row r="129" spans="16:16">
      <c r="P129" s="3"/>
    </row>
    <row r="130" spans="16:16">
      <c r="P130" s="3"/>
    </row>
    <row r="131" spans="16:16">
      <c r="P131" s="3"/>
    </row>
    <row r="132" spans="16:16">
      <c r="P132" s="3"/>
    </row>
    <row r="133" spans="16:16">
      <c r="P133" s="3"/>
    </row>
    <row r="134" spans="16:16">
      <c r="P134" s="3"/>
    </row>
    <row r="135" spans="16:16">
      <c r="P135" s="3"/>
    </row>
    <row r="136" spans="16:16">
      <c r="P136" s="3"/>
    </row>
    <row r="137" spans="16:16">
      <c r="P137" s="3"/>
    </row>
    <row r="138" spans="16:16">
      <c r="P138" s="3"/>
    </row>
    <row r="139" spans="16:16">
      <c r="P139" s="3"/>
    </row>
    <row r="140" spans="16:16">
      <c r="P140" s="3"/>
    </row>
    <row r="141" spans="16:16">
      <c r="P141" s="3"/>
    </row>
    <row r="142" spans="16:16">
      <c r="P142" s="3"/>
    </row>
    <row r="143" spans="16:16">
      <c r="P143" s="3"/>
    </row>
    <row r="144" spans="16:16">
      <c r="P144" s="3"/>
    </row>
    <row r="145" spans="16:16">
      <c r="P145" s="3"/>
    </row>
    <row r="146" spans="16:16">
      <c r="P146" s="3"/>
    </row>
    <row r="147" spans="16:16">
      <c r="P147" s="3"/>
    </row>
    <row r="148" spans="16:16">
      <c r="P148" s="3"/>
    </row>
    <row r="149" spans="16:16">
      <c r="P149" s="3"/>
    </row>
    <row r="150" spans="16:16">
      <c r="P150" s="3"/>
    </row>
    <row r="151" spans="16:16">
      <c r="P151" s="3"/>
    </row>
    <row r="152" spans="16:16">
      <c r="P152" s="3"/>
    </row>
    <row r="153" spans="16:16">
      <c r="P153" s="3"/>
    </row>
    <row r="154" spans="16:16">
      <c r="P154" s="3"/>
    </row>
    <row r="155" spans="16:16">
      <c r="P155" s="3"/>
    </row>
    <row r="156" spans="16:16">
      <c r="P156" s="3"/>
    </row>
    <row r="157" spans="16:16">
      <c r="P157" s="3"/>
    </row>
    <row r="158" spans="16:16">
      <c r="P158" s="3"/>
    </row>
    <row r="159" spans="16:16">
      <c r="P159" s="3"/>
    </row>
    <row r="160" spans="16:16">
      <c r="P160" s="3"/>
    </row>
    <row r="161" spans="16:16">
      <c r="P161" s="3"/>
    </row>
    <row r="162" spans="16:16">
      <c r="P162" s="3"/>
    </row>
    <row r="163" spans="16:16">
      <c r="P163" s="3"/>
    </row>
    <row r="164" spans="16:16">
      <c r="P164" s="3"/>
    </row>
    <row r="165" spans="16:16">
      <c r="P165" s="3"/>
    </row>
    <row r="166" spans="16:16">
      <c r="P166" s="3"/>
    </row>
    <row r="167" spans="16:16">
      <c r="P167" s="3"/>
    </row>
    <row r="168" spans="16:16">
      <c r="P168" s="3"/>
    </row>
    <row r="169" spans="16:16">
      <c r="P169" s="3"/>
    </row>
    <row r="170" spans="16:16">
      <c r="P170" s="3"/>
    </row>
    <row r="171" spans="16:16">
      <c r="P171" s="3"/>
    </row>
    <row r="172" spans="16:16">
      <c r="P172" s="3"/>
    </row>
    <row r="173" spans="16:16">
      <c r="P173" s="3"/>
    </row>
    <row r="174" spans="16:16">
      <c r="P174" s="3"/>
    </row>
    <row r="175" spans="16:16">
      <c r="P175" s="3"/>
    </row>
    <row r="176" spans="16:16">
      <c r="P176" s="3"/>
    </row>
    <row r="177" spans="16:16">
      <c r="P177" s="3"/>
    </row>
    <row r="178" spans="16:16">
      <c r="P178" s="3"/>
    </row>
    <row r="179" spans="16:16">
      <c r="P179" s="3"/>
    </row>
    <row r="180" spans="16:16">
      <c r="P180" s="3"/>
    </row>
    <row r="181" spans="16:16">
      <c r="P181" s="3"/>
    </row>
    <row r="182" spans="16:16">
      <c r="P182" s="3"/>
    </row>
    <row r="183" spans="16:16">
      <c r="P183" s="3"/>
    </row>
    <row r="184" spans="16:16">
      <c r="P184" s="3"/>
    </row>
    <row r="185" spans="16:16">
      <c r="P185" s="3"/>
    </row>
    <row r="186" spans="16:16">
      <c r="P186" s="3"/>
    </row>
    <row r="187" spans="16:16">
      <c r="P187" s="3"/>
    </row>
    <row r="188" spans="16:16">
      <c r="P188" s="3"/>
    </row>
    <row r="189" spans="16:16">
      <c r="P189" s="3"/>
    </row>
    <row r="190" spans="16:16">
      <c r="P190" s="3"/>
    </row>
    <row r="191" spans="16:16">
      <c r="P191" s="3"/>
    </row>
    <row r="192" spans="16:16">
      <c r="P192" s="3"/>
    </row>
    <row r="193" spans="16:16">
      <c r="P193" s="3"/>
    </row>
    <row r="194" spans="16:16">
      <c r="P194" s="3"/>
    </row>
    <row r="195" spans="16:16">
      <c r="P195" s="3"/>
    </row>
    <row r="196" spans="16:16">
      <c r="P196" s="3"/>
    </row>
    <row r="197" spans="16:16">
      <c r="P197" s="3"/>
    </row>
    <row r="198" spans="16:16">
      <c r="P198" s="3"/>
    </row>
    <row r="199" spans="16:16">
      <c r="P199" s="3"/>
    </row>
    <row r="200" spans="16:16">
      <c r="P200" s="3"/>
    </row>
    <row r="201" spans="16:16">
      <c r="P201" s="3"/>
    </row>
    <row r="202" spans="16:16">
      <c r="P202" s="3"/>
    </row>
    <row r="203" spans="16:16">
      <c r="P203" s="3"/>
    </row>
    <row r="204" spans="16:16">
      <c r="P204" s="3"/>
    </row>
    <row r="205" spans="16:16">
      <c r="P205" s="3"/>
    </row>
    <row r="206" spans="16:16">
      <c r="P206" s="3"/>
    </row>
    <row r="207" spans="16:16">
      <c r="P207" s="3"/>
    </row>
    <row r="208" spans="16:16">
      <c r="P208" s="3"/>
    </row>
    <row r="209" spans="16:16">
      <c r="P209" s="3"/>
    </row>
    <row r="210" spans="16:16">
      <c r="P210" s="3"/>
    </row>
    <row r="211" spans="16:16">
      <c r="P211" s="3"/>
    </row>
    <row r="212" spans="16:16">
      <c r="P212" s="3"/>
    </row>
    <row r="213" spans="16:16">
      <c r="P213" s="3"/>
    </row>
    <row r="214" spans="16:16">
      <c r="P214" s="3"/>
    </row>
    <row r="215" spans="16:16">
      <c r="P215" s="3"/>
    </row>
    <row r="216" spans="16:16">
      <c r="P216" s="3"/>
    </row>
    <row r="217" spans="16:16">
      <c r="P217" s="3"/>
    </row>
    <row r="218" spans="16:16">
      <c r="P218" s="3"/>
    </row>
    <row r="219" spans="16:16">
      <c r="P219" s="3"/>
    </row>
    <row r="220" spans="16:16">
      <c r="P220" s="3"/>
    </row>
    <row r="221" spans="16:16">
      <c r="P221" s="3"/>
    </row>
    <row r="222" spans="16:16">
      <c r="P222" s="3"/>
    </row>
    <row r="223" spans="16:16">
      <c r="P223" s="3"/>
    </row>
    <row r="224" spans="16:16">
      <c r="P224" s="3"/>
    </row>
    <row r="225" spans="16:16">
      <c r="P225" s="3"/>
    </row>
    <row r="226" spans="16:16">
      <c r="P226" s="3"/>
    </row>
    <row r="227" spans="16:16">
      <c r="P227" s="3"/>
    </row>
    <row r="228" spans="16:16">
      <c r="P228" s="3"/>
    </row>
    <row r="229" spans="16:16">
      <c r="P229" s="3"/>
    </row>
    <row r="230" spans="16:16">
      <c r="P230" s="3"/>
    </row>
    <row r="231" spans="16:16">
      <c r="P231" s="3"/>
    </row>
    <row r="232" spans="16:16">
      <c r="P232" s="3"/>
    </row>
    <row r="233" spans="16:16">
      <c r="P233" s="3"/>
    </row>
    <row r="234" spans="16:16">
      <c r="P234" s="3"/>
    </row>
    <row r="235" spans="16:16">
      <c r="P235" s="3"/>
    </row>
    <row r="236" spans="16:16">
      <c r="P236" s="3"/>
    </row>
    <row r="237" spans="16:16">
      <c r="P237" s="3"/>
    </row>
    <row r="238" spans="16:16">
      <c r="P238" s="3"/>
    </row>
    <row r="239" spans="16:16">
      <c r="P239" s="3"/>
    </row>
    <row r="240" spans="16:16">
      <c r="P240" s="3"/>
    </row>
    <row r="241" spans="16:16">
      <c r="P241" s="3"/>
    </row>
    <row r="242" spans="16:16">
      <c r="P242" s="3"/>
    </row>
    <row r="243" spans="16:16">
      <c r="P243" s="3"/>
    </row>
    <row r="244" spans="16:16">
      <c r="P244" s="3"/>
    </row>
    <row r="245" spans="16:16">
      <c r="P245" s="3"/>
    </row>
    <row r="246" spans="16:16">
      <c r="P246" s="3"/>
    </row>
    <row r="247" spans="16:16">
      <c r="P247" s="3"/>
    </row>
    <row r="248" spans="16:16">
      <c r="P248" s="3"/>
    </row>
    <row r="249" spans="16:16">
      <c r="P249" s="3"/>
    </row>
    <row r="250" spans="16:16">
      <c r="P250" s="3"/>
    </row>
    <row r="251" spans="16:16">
      <c r="P251" s="3"/>
    </row>
    <row r="252" spans="16:16">
      <c r="P252" s="3"/>
    </row>
    <row r="253" spans="16:16">
      <c r="P253" s="3"/>
    </row>
    <row r="254" spans="16:16">
      <c r="P254" s="3"/>
    </row>
    <row r="255" spans="16:16">
      <c r="P255" s="3"/>
    </row>
    <row r="256" spans="16:16">
      <c r="P256" s="3"/>
    </row>
    <row r="257" spans="16:16">
      <c r="P257" s="3"/>
    </row>
    <row r="258" spans="16:16">
      <c r="P258" s="3"/>
    </row>
    <row r="259" spans="16:16">
      <c r="P259" s="3"/>
    </row>
    <row r="260" spans="16:16">
      <c r="P260" s="3"/>
    </row>
    <row r="261" spans="16:16">
      <c r="P261" s="3"/>
    </row>
    <row r="262" spans="16:16">
      <c r="P262" s="3"/>
    </row>
    <row r="263" spans="16:16">
      <c r="P263" s="3"/>
    </row>
    <row r="264" spans="16:16">
      <c r="P264" s="3"/>
    </row>
    <row r="265" spans="16:16">
      <c r="P265" s="3"/>
    </row>
    <row r="266" spans="16:16">
      <c r="P266" s="3"/>
    </row>
    <row r="267" spans="16:16">
      <c r="P267" s="3"/>
    </row>
    <row r="268" spans="16:16">
      <c r="P268" s="3"/>
    </row>
    <row r="269" spans="16:16">
      <c r="P269" s="3"/>
    </row>
    <row r="270" spans="16:16">
      <c r="P270" s="3"/>
    </row>
    <row r="271" spans="16:16">
      <c r="P271" s="3"/>
    </row>
    <row r="272" spans="16:16">
      <c r="P272" s="3"/>
    </row>
    <row r="273" spans="16:16">
      <c r="P273" s="3"/>
    </row>
    <row r="274" spans="16:16">
      <c r="P274" s="3"/>
    </row>
    <row r="275" spans="16:16">
      <c r="P275" s="3"/>
    </row>
    <row r="276" spans="16:16">
      <c r="P276" s="3"/>
    </row>
    <row r="277" spans="16:16">
      <c r="P277" s="3"/>
    </row>
    <row r="278" spans="16:16">
      <c r="P278" s="3"/>
    </row>
    <row r="279" spans="16:16">
      <c r="P279" s="3"/>
    </row>
    <row r="280" spans="16:16">
      <c r="P280" s="3"/>
    </row>
    <row r="281" spans="16:16">
      <c r="P281" s="3"/>
    </row>
    <row r="282" spans="16:16">
      <c r="P282" s="3"/>
    </row>
    <row r="283" spans="16:16">
      <c r="P283" s="3"/>
    </row>
    <row r="284" spans="16:16">
      <c r="P284" s="3"/>
    </row>
    <row r="285" spans="16:16">
      <c r="P285" s="3"/>
    </row>
    <row r="286" spans="16:16">
      <c r="P286" s="3"/>
    </row>
    <row r="287" spans="16:16">
      <c r="P287" s="3"/>
    </row>
    <row r="288" spans="16:16">
      <c r="P288" s="3"/>
    </row>
    <row r="289" spans="16:16">
      <c r="P289" s="3"/>
    </row>
    <row r="290" spans="16:16">
      <c r="P290" s="3"/>
    </row>
    <row r="291" spans="16:16">
      <c r="P291" s="3"/>
    </row>
    <row r="292" spans="16:16">
      <c r="P292" s="3"/>
    </row>
    <row r="293" spans="16:16">
      <c r="P293" s="3"/>
    </row>
    <row r="294" spans="16:16">
      <c r="P294" s="3"/>
    </row>
    <row r="295" spans="16:16">
      <c r="P295" s="3"/>
    </row>
    <row r="296" spans="16:16">
      <c r="P296" s="3"/>
    </row>
    <row r="297" spans="16:16">
      <c r="P297" s="3"/>
    </row>
    <row r="298" spans="16:16">
      <c r="P298" s="3"/>
    </row>
    <row r="299" spans="16:16">
      <c r="P299" s="3"/>
    </row>
    <row r="300" spans="16:16">
      <c r="P300" s="3"/>
    </row>
    <row r="301" spans="16:16">
      <c r="P301" s="3"/>
    </row>
    <row r="302" spans="16:16">
      <c r="P302" s="3"/>
    </row>
    <row r="303" spans="16:16">
      <c r="P303" s="3"/>
    </row>
    <row r="304" spans="16:16">
      <c r="P304" s="3"/>
    </row>
    <row r="305" spans="16:16">
      <c r="P305" s="3"/>
    </row>
    <row r="306" spans="16:16">
      <c r="P306" s="3"/>
    </row>
    <row r="307" spans="16:16">
      <c r="P307" s="3"/>
    </row>
    <row r="308" spans="16:16">
      <c r="P308" s="3"/>
    </row>
    <row r="309" spans="16:16">
      <c r="P309" s="3"/>
    </row>
    <row r="310" spans="16:16">
      <c r="P310" s="3"/>
    </row>
    <row r="311" spans="16:16">
      <c r="P311" s="3"/>
    </row>
    <row r="312" spans="16:16">
      <c r="P312" s="3"/>
    </row>
    <row r="313" spans="16:16">
      <c r="P313" s="3"/>
    </row>
    <row r="314" spans="16:16">
      <c r="P314" s="3"/>
    </row>
    <row r="315" spans="16:16">
      <c r="P315" s="3"/>
    </row>
    <row r="316" spans="16:16">
      <c r="P316" s="3"/>
    </row>
    <row r="317" spans="16:16">
      <c r="P317" s="3"/>
    </row>
    <row r="318" spans="16:16">
      <c r="P318" s="3"/>
    </row>
    <row r="319" spans="16:16">
      <c r="P319" s="3"/>
    </row>
    <row r="320" spans="16:16">
      <c r="P320" s="3"/>
    </row>
    <row r="321" spans="16:16">
      <c r="P321" s="3"/>
    </row>
    <row r="322" spans="16:16">
      <c r="P322" s="3"/>
    </row>
    <row r="323" spans="16:16">
      <c r="P323" s="3"/>
    </row>
    <row r="324" spans="16:16">
      <c r="P324" s="3"/>
    </row>
    <row r="325" spans="16:16">
      <c r="P325" s="3"/>
    </row>
    <row r="326" spans="16:16">
      <c r="P326" s="3"/>
    </row>
    <row r="327" spans="16:16">
      <c r="P327" s="3"/>
    </row>
    <row r="328" spans="16:16">
      <c r="P328" s="3"/>
    </row>
    <row r="329" spans="16:16">
      <c r="P329" s="3"/>
    </row>
    <row r="330" spans="16:16">
      <c r="P330" s="3"/>
    </row>
    <row r="331" spans="16:16">
      <c r="P331" s="3"/>
    </row>
    <row r="332" spans="16:16">
      <c r="P332" s="3"/>
    </row>
    <row r="333" spans="16:16">
      <c r="P333" s="3"/>
    </row>
    <row r="334" spans="16:16">
      <c r="P334" s="3"/>
    </row>
    <row r="335" spans="16:16">
      <c r="P335" s="3"/>
    </row>
    <row r="336" spans="16:16">
      <c r="P336" s="3"/>
    </row>
    <row r="337" spans="16:16">
      <c r="P337" s="3"/>
    </row>
    <row r="338" spans="16:16">
      <c r="P338" s="3"/>
    </row>
    <row r="339" spans="16:16">
      <c r="P339" s="3"/>
    </row>
    <row r="340" spans="16:16">
      <c r="P340" s="3"/>
    </row>
    <row r="341" spans="16:16">
      <c r="P341" s="3"/>
    </row>
    <row r="342" spans="16:16">
      <c r="P342" s="3"/>
    </row>
    <row r="343" spans="16:16">
      <c r="P343" s="3"/>
    </row>
    <row r="344" spans="16:16">
      <c r="P344" s="3"/>
    </row>
    <row r="345" spans="16:16">
      <c r="P345" s="3"/>
    </row>
    <row r="346" spans="16:16">
      <c r="P346" s="3"/>
    </row>
    <row r="347" spans="16:16">
      <c r="P347" s="3"/>
    </row>
    <row r="348" spans="16:16">
      <c r="P348" s="3"/>
    </row>
    <row r="349" spans="16:16">
      <c r="P349" s="3"/>
    </row>
    <row r="350" spans="16:16">
      <c r="P350" s="3"/>
    </row>
    <row r="351" spans="16:16">
      <c r="P351" s="3"/>
    </row>
    <row r="352" spans="16:16">
      <c r="P352" s="3"/>
    </row>
    <row r="353" spans="16:16">
      <c r="P353" s="3"/>
    </row>
    <row r="354" spans="16:16">
      <c r="P354" s="3"/>
    </row>
    <row r="355" spans="16:16">
      <c r="P355" s="3"/>
    </row>
    <row r="356" spans="16:16">
      <c r="P356" s="3"/>
    </row>
    <row r="357" spans="16:16">
      <c r="P357" s="3"/>
    </row>
    <row r="358" spans="16:16">
      <c r="P358" s="3"/>
    </row>
    <row r="359" spans="16:16">
      <c r="P359" s="3"/>
    </row>
    <row r="360" spans="16:16">
      <c r="P360" s="3"/>
    </row>
    <row r="361" spans="16:16">
      <c r="P361" s="3"/>
    </row>
    <row r="362" spans="16:16">
      <c r="P362" s="3"/>
    </row>
    <row r="363" spans="16:16">
      <c r="P363" s="3"/>
    </row>
    <row r="364" spans="16:16">
      <c r="P364" s="3"/>
    </row>
    <row r="365" spans="16:16">
      <c r="P365" s="3"/>
    </row>
    <row r="366" spans="16:16">
      <c r="P366" s="3"/>
    </row>
    <row r="367" spans="16:16">
      <c r="P367" s="3"/>
    </row>
    <row r="368" spans="16:16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</sheetData>
  <protectedRanges>
    <protectedRange sqref="A23:I24" name="Range72"/>
    <protectedRange sqref="A9:L9" name="Range69"/>
    <protectedRange sqref="K23:L24" name="Range67"/>
    <protectedRange sqref="B6:F6 J6:L6" name="Range62"/>
    <protectedRange sqref="L20" name="Range64"/>
    <protectedRange sqref="L22" name="Range66"/>
    <protectedRange sqref="I25:L25" name="Range68"/>
    <protectedRange sqref="I35:L35" name="Range57"/>
    <protectedRange sqref="H26 A19:F22 G19:G20 G22 H19:J22" name="Range73"/>
  </protectedRanges>
  <customSheetViews>
    <customSheetView guid="{95C9FB52-6E0C-4F76-9905-2D0E559DAA60}" zeroValues="0" fitToPage="1" hiddenColumns="1">
      <selection activeCell="R25" sqref="R25"/>
      <pageMargins left="0.70866141732283472" right="0.70866141732283472" top="0.74803149606299213" bottom="0.74803149606299213" header="0.31496062992125984" footer="0.31496062992125984"/>
      <pageSetup paperSize="9" scale="89" firstPageNumber="0" fitToHeight="0" orientation="portrait" r:id="rId1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BCED16F2-1FF4-4BC1-8E61-049FCC2CE58B}" showPageBreaks="1" zeroValues="0" fitToPage="1" hiddenColumns="1">
      <selection activeCell="R25" sqref="R25"/>
      <pageMargins left="0.70866141732283472" right="0.70866141732283472" top="0.74803149606299213" bottom="0.74803149606299213" header="0.31496062992125984" footer="0.31496062992125984"/>
      <pageSetup paperSize="9" scale="89" firstPageNumber="0" fitToHeight="0" orientation="portrait" r:id="rId10"/>
      <headerFooter alignWithMargins="0">
        <oddHeader>&amp;C&amp;P</oddHeader>
      </headerFooter>
    </customSheetView>
  </customSheetViews>
  <mergeCells count="22"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G25:H25"/>
    <mergeCell ref="A27:F28"/>
    <mergeCell ref="G27:G28"/>
    <mergeCell ref="H27:H28"/>
    <mergeCell ref="I27:J27"/>
    <mergeCell ref="D42:G42"/>
    <mergeCell ref="K42:L42"/>
    <mergeCell ref="L27:L28"/>
    <mergeCell ref="A29:F29"/>
    <mergeCell ref="K27:K28"/>
    <mergeCell ref="K39:L39"/>
  </mergeCells>
  <pageMargins left="0.70866141732283472" right="0.70866141732283472" top="0.74803149606299213" bottom="0.74803149606299213" header="0.31496062992125984" footer="0.31496062992125984"/>
  <pageSetup paperSize="9" scale="89" firstPageNumber="0" fitToHeight="0" orientation="portrait" r:id="rId1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3.2"/>
  <cols>
    <col min="1" max="2" width="2" bestFit="1" customWidth="1"/>
    <col min="3" max="5" width="1.88671875" bestFit="1" customWidth="1"/>
    <col min="6" max="6" width="2.6640625" bestFit="1" customWidth="1"/>
    <col min="7" max="7" width="48.554687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6.4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6.4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6.4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6.4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6.4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6.4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6.4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6.4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6.4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6.4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6.4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6.4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6.4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6.4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6.4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6.4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6.4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6.4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6.4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6.4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6.4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39.6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6.4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9.6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9.6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9.6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6.4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6.4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9.6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9.6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9.6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9.6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6.4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6.4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6.4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6.4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6.4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6.4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6.4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6.4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6.4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6.4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6.4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95C9FB52-6E0C-4F76-9905-2D0E559DAA60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CED16F2-1FF4-4BC1-8E61-049FCC2CE58B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Ausra</cp:lastModifiedBy>
  <cp:lastPrinted>2019-12-30T12:14:20Z</cp:lastPrinted>
  <dcterms:created xsi:type="dcterms:W3CDTF">2004-04-07T10:43:01Z</dcterms:created>
  <dcterms:modified xsi:type="dcterms:W3CDTF">2022-03-28T08:22:58Z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